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6"/>
  <workbookPr codeName="Ta_delovni_zvezek" defaultThemeVersion="166925"/>
  <mc:AlternateContent xmlns:mc="http://schemas.openxmlformats.org/markup-compatibility/2006">
    <mc:Choice Requires="x15">
      <x15ac:absPath xmlns:x15ac="http://schemas.microsoft.com/office/spreadsheetml/2010/11/ac" url="D:\Users\Jasmina\Documents\JUDO ZVEZA 2020\IZOLA 2020\"/>
    </mc:Choice>
  </mc:AlternateContent>
  <xr:revisionPtr revIDLastSave="0" documentId="13_ncr:1_{0C3E4595-7C87-448B-BE66-0D44D57F9567}" xr6:coauthVersionLast="45" xr6:coauthVersionMax="45" xr10:uidLastSave="{00000000-0000-0000-0000-000000000000}"/>
  <bookViews>
    <workbookView xWindow="-110" yWindow="-110" windowWidth="38620" windowHeight="21220" activeTab="1" xr2:uid="{00000000-000D-0000-FFFF-FFFF00000000}"/>
  </bookViews>
  <sheets>
    <sheet name="ROOMING" sheetId="3" r:id="rId1"/>
    <sheet name="ROOM RESERVATION" sheetId="1" r:id="rId2"/>
    <sheet name="PRE-INVOICE" sheetId="2" r:id="rId3"/>
  </sheets>
  <definedNames>
    <definedName name="_xlnm.Print_Area" localSheetId="1">'ROOM RESERVATION'!$A$1:$I$31</definedName>
    <definedName name="_xlnm.Print_Area" localSheetId="0">ROOMING!$A$1:$C$43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1" i="2" l="1"/>
  <c r="A10" i="2"/>
  <c r="E18" i="2"/>
  <c r="A9" i="2"/>
  <c r="A8" i="2"/>
  <c r="F21" i="2" l="1"/>
  <c r="G21" i="2" s="1"/>
  <c r="F18" i="2"/>
  <c r="H16" i="1"/>
  <c r="H15" i="1"/>
  <c r="C18" i="2"/>
  <c r="H18" i="2" s="1"/>
  <c r="F23" i="1"/>
  <c r="B23" i="1" s="1"/>
  <c r="F24" i="1"/>
  <c r="B24" i="1" s="1"/>
  <c r="F25" i="1"/>
  <c r="H25" i="1" s="1"/>
  <c r="F26" i="1"/>
  <c r="H26" i="1" s="1"/>
  <c r="F27" i="1"/>
  <c r="B27" i="1" s="1"/>
  <c r="F22" i="1"/>
  <c r="B22" i="1" s="1"/>
  <c r="H24" i="1" l="1"/>
  <c r="H27" i="1"/>
  <c r="H22" i="1"/>
  <c r="H23" i="1"/>
  <c r="B26" i="1"/>
  <c r="B25" i="1"/>
  <c r="B21" i="2" l="1"/>
  <c r="H30" i="1"/>
  <c r="H21" i="2" l="1"/>
  <c r="H25" i="2" s="1"/>
  <c r="H23" i="2" s="1"/>
  <c r="H24" i="2" s="1"/>
</calcChain>
</file>

<file path=xl/sharedStrings.xml><?xml version="1.0" encoding="utf-8"?>
<sst xmlns="http://schemas.openxmlformats.org/spreadsheetml/2006/main" count="101" uniqueCount="52">
  <si>
    <t xml:space="preserve">Hotel Riviera </t>
  </si>
  <si>
    <t>kosilo</t>
  </si>
  <si>
    <t>večerja</t>
  </si>
  <si>
    <r>
      <t>CLUB</t>
    </r>
    <r>
      <rPr>
        <b/>
        <sz val="20"/>
        <color rgb="FFFF0000"/>
        <rFont val="Cambria"/>
        <family val="1"/>
        <charset val="238"/>
      </rPr>
      <t>*</t>
    </r>
  </si>
  <si>
    <t>HOTEL RIVIERA - FB</t>
  </si>
  <si>
    <t>TWO/THREE/FOUR BED ROOMS</t>
  </si>
  <si>
    <t>CLASSROOM 5-6 PERSONS</t>
  </si>
  <si>
    <t>Names per room</t>
  </si>
  <si>
    <t>RESERVATION PER DAY</t>
  </si>
  <si>
    <t>Date</t>
  </si>
  <si>
    <t>SUMMER JUDO TRAINING CAMP IZOLA 2020</t>
  </si>
  <si>
    <t>ROOM RESERVATION SENIORS/JUNIORS</t>
  </si>
  <si>
    <r>
      <t>City</t>
    </r>
    <r>
      <rPr>
        <b/>
        <sz val="12"/>
        <color rgb="FFFF0000"/>
        <rFont val="Cambria"/>
        <family val="1"/>
        <charset val="238"/>
      </rPr>
      <t>*</t>
    </r>
  </si>
  <si>
    <r>
      <t>Street</t>
    </r>
    <r>
      <rPr>
        <b/>
        <sz val="12"/>
        <color rgb="FFFF0000"/>
        <rFont val="Cambria"/>
        <family val="1"/>
        <charset val="238"/>
      </rPr>
      <t>*</t>
    </r>
  </si>
  <si>
    <t>RESERVATION PACKAGE 5 DAYS</t>
  </si>
  <si>
    <t>arrival</t>
  </si>
  <si>
    <t xml:space="preserve">departure </t>
  </si>
  <si>
    <t>nr.of nights</t>
  </si>
  <si>
    <t>€/PACKAGE</t>
  </si>
  <si>
    <t>AMOUNT</t>
  </si>
  <si>
    <t>Number of persons - TOTAL NUMBERS</t>
  </si>
  <si>
    <t>CHOSE 1ST MEAL AT ARRIVAL</t>
  </si>
  <si>
    <t>ROOM RESERVATION PER DAY</t>
  </si>
  <si>
    <t>TOTAL</t>
  </si>
  <si>
    <t>* OBLIGATORY INFO</t>
  </si>
  <si>
    <t>Pre-invoice</t>
  </si>
  <si>
    <t>TC IZOLA 2020</t>
  </si>
  <si>
    <t>Date for payment through bank: 29.07.2020</t>
  </si>
  <si>
    <t>Date for payment in cash: at arrival</t>
  </si>
  <si>
    <t>IZOLA 2020 PACKAGE</t>
  </si>
  <si>
    <t>Hotel Riviera package 5 days</t>
  </si>
  <si>
    <t>nr.of rooms</t>
  </si>
  <si>
    <t>nr.of persons</t>
  </si>
  <si>
    <t>nr.of days</t>
  </si>
  <si>
    <t>Price</t>
  </si>
  <si>
    <t>tax 9,5%</t>
  </si>
  <si>
    <t>Price with  TAX</t>
  </si>
  <si>
    <t>Total</t>
  </si>
  <si>
    <t>IZOLA 2020 RESERVATION BY DAY</t>
  </si>
  <si>
    <t>9,5% TAX</t>
  </si>
  <si>
    <t>TOTAL FOR PAYMENT</t>
  </si>
  <si>
    <t>SLOVENIAN JUDO FEDERATION, PARTIZANSKA 35, 2310 SLOVENSKA BISTRICA</t>
  </si>
  <si>
    <t>IBAN: SI56044300000 380 257</t>
  </si>
  <si>
    <t xml:space="preserve">Reference </t>
  </si>
  <si>
    <t>SWIFT: KBMASI2XXXX</t>
  </si>
  <si>
    <t>BANK: NOVA KBM MARIBOR, LJUBLJANSKA 11, 2310 SLOVENSKA BISTRICA</t>
  </si>
  <si>
    <t>ROOMING U18/U16/U14</t>
  </si>
  <si>
    <t>U18/U16/U14</t>
  </si>
  <si>
    <t>RESERVATION PACKAGE 06.08.2020 - 11.08.2020</t>
  </si>
  <si>
    <t>PLEASE ADD LINES IF NECCESSARY</t>
  </si>
  <si>
    <t>06.08.2020 - 11.08.2020</t>
  </si>
  <si>
    <t>061108-2020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</si>
</sst>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#,##0.00\ &quot;€&quot;"/>
  </numFmts>
  <fonts count="51" x14ac:knownFonts="1">
    <font>
      <sz val="10"/>
      <color rgb="FF000000"/>
      <name val="Arial"/>
    </font>
    <font>
      <sz val="11"/>
      <color rgb="FF000000"/>
      <name val="Cambria"/>
      <family val="1"/>
      <charset val="238"/>
    </font>
    <font>
      <b/>
      <sz val="20"/>
      <color rgb="FF00B0F0"/>
      <name val="Cambria"/>
      <family val="1"/>
      <charset val="238"/>
    </font>
    <font>
      <b/>
      <sz val="15"/>
      <color rgb="FF002060"/>
      <name val="Cambria"/>
      <family val="1"/>
      <charset val="238"/>
    </font>
    <font>
      <b/>
      <sz val="11"/>
      <color rgb="FF000000"/>
      <name val="Cambria"/>
      <family val="1"/>
      <charset val="238"/>
    </font>
    <font>
      <b/>
      <sz val="20"/>
      <color rgb="FF76B531"/>
      <name val="Cambria"/>
      <family val="1"/>
      <charset val="238"/>
    </font>
    <font>
      <sz val="20"/>
      <color rgb="FF000000"/>
      <name val="Cambria"/>
      <family val="1"/>
      <charset val="238"/>
    </font>
    <font>
      <b/>
      <sz val="15"/>
      <color rgb="FF00B0F0"/>
      <name val="Cambria"/>
      <family val="1"/>
      <charset val="238"/>
    </font>
    <font>
      <b/>
      <sz val="12"/>
      <color rgb="FF00B0F0"/>
      <name val="Cambria"/>
      <family val="1"/>
      <charset val="238"/>
    </font>
    <font>
      <b/>
      <sz val="12"/>
      <color rgb="FF000000"/>
      <name val="Cambria"/>
      <family val="1"/>
      <charset val="238"/>
    </font>
    <font>
      <sz val="12"/>
      <color rgb="FF000000"/>
      <name val="Cambria"/>
      <family val="1"/>
      <charset val="238"/>
    </font>
    <font>
      <b/>
      <sz val="12"/>
      <color rgb="FF76B531"/>
      <name val="Cambria"/>
      <family val="1"/>
      <charset val="238"/>
    </font>
    <font>
      <sz val="10"/>
      <color theme="0"/>
      <name val="Arial"/>
      <family val="2"/>
      <charset val="238"/>
    </font>
    <font>
      <sz val="12"/>
      <color theme="0"/>
      <name val="Cambria"/>
      <family val="1"/>
      <charset val="238"/>
    </font>
    <font>
      <sz val="11"/>
      <color theme="0"/>
      <name val="Cambria"/>
      <family val="1"/>
      <charset val="238"/>
    </font>
    <font>
      <b/>
      <sz val="12"/>
      <color theme="0"/>
      <name val="Cambria"/>
      <family val="1"/>
      <charset val="238"/>
    </font>
    <font>
      <sz val="10"/>
      <name val="Cambria"/>
      <family val="1"/>
      <charset val="238"/>
    </font>
    <font>
      <sz val="10"/>
      <color rgb="FF000000"/>
      <name val="Cambria"/>
      <family val="1"/>
      <charset val="238"/>
    </font>
    <font>
      <sz val="10"/>
      <color rgb="FF666666"/>
      <name val="Cambria"/>
      <family val="1"/>
      <charset val="238"/>
    </font>
    <font>
      <sz val="20"/>
      <color rgb="FF6D64E8"/>
      <name val="Cambria"/>
      <family val="1"/>
      <charset val="238"/>
    </font>
    <font>
      <sz val="10"/>
      <color rgb="FF6D64E8"/>
      <name val="Cambria"/>
      <family val="1"/>
      <charset val="238"/>
    </font>
    <font>
      <b/>
      <sz val="33"/>
      <color rgb="FF00B0F0"/>
      <name val="Cambria"/>
      <family val="1"/>
      <charset val="238"/>
    </font>
    <font>
      <sz val="10"/>
      <color rgb="FF00B0F0"/>
      <name val="Cambria"/>
      <family val="1"/>
      <charset val="238"/>
    </font>
    <font>
      <b/>
      <sz val="12"/>
      <color rgb="FF434343"/>
      <name val="Cambria"/>
      <family val="1"/>
      <charset val="238"/>
    </font>
    <font>
      <sz val="10"/>
      <color rgb="FF999999"/>
      <name val="Cambria"/>
      <family val="1"/>
      <charset val="238"/>
    </font>
    <font>
      <sz val="18"/>
      <color rgb="FFE01B84"/>
      <name val="Cambria"/>
      <family val="1"/>
      <charset val="238"/>
    </font>
    <font>
      <b/>
      <sz val="20"/>
      <color rgb="FFE01B84"/>
      <name val="Cambria"/>
      <family val="1"/>
      <charset val="238"/>
    </font>
    <font>
      <b/>
      <sz val="20"/>
      <name val="Cambria"/>
      <family val="1"/>
      <charset val="238"/>
    </font>
    <font>
      <b/>
      <sz val="20"/>
      <color rgb="FFFF0000"/>
      <name val="Cambria"/>
      <family val="1"/>
      <charset val="238"/>
    </font>
    <font>
      <b/>
      <sz val="12"/>
      <color rgb="FFFF0000"/>
      <name val="Cambria"/>
      <family val="1"/>
      <charset val="238"/>
    </font>
    <font>
      <sz val="11"/>
      <name val="Cambria"/>
      <family val="1"/>
      <charset val="238"/>
    </font>
    <font>
      <b/>
      <sz val="15"/>
      <name val="Cambria"/>
      <family val="1"/>
      <charset val="238"/>
    </font>
    <font>
      <sz val="20"/>
      <name val="Cambria"/>
      <family val="1"/>
      <charset val="238"/>
    </font>
    <font>
      <sz val="12"/>
      <name val="Cambria"/>
      <family val="1"/>
      <charset val="238"/>
    </font>
    <font>
      <b/>
      <sz val="12"/>
      <name val="Cambria"/>
      <family val="1"/>
      <charset val="238"/>
    </font>
    <font>
      <b/>
      <sz val="14"/>
      <color rgb="FF00B0F0"/>
      <name val="Cambria"/>
      <family val="1"/>
      <charset val="238"/>
    </font>
    <font>
      <b/>
      <sz val="10"/>
      <color rgb="FF00B0F0"/>
      <name val="Cambria"/>
      <family val="1"/>
      <charset val="238"/>
    </font>
    <font>
      <sz val="10"/>
      <color rgb="FF76B531"/>
      <name val="Cambria"/>
      <family val="1"/>
      <charset val="238"/>
    </font>
    <font>
      <b/>
      <sz val="15"/>
      <color theme="0"/>
      <name val="Cambria"/>
      <family val="1"/>
      <charset val="238"/>
    </font>
    <font>
      <sz val="11"/>
      <color rgb="FFFF0000"/>
      <name val="Cambria"/>
      <family val="1"/>
      <charset val="238"/>
    </font>
    <font>
      <sz val="10"/>
      <color theme="0" tint="-0.249977111117893"/>
      <name val="Cambria"/>
      <family val="1"/>
      <charset val="238"/>
    </font>
    <font>
      <b/>
      <sz val="12"/>
      <color theme="0" tint="-0.249977111117893"/>
      <name val="Cambria"/>
      <family val="1"/>
      <charset val="238"/>
    </font>
    <font>
      <b/>
      <sz val="14"/>
      <color theme="0" tint="-0.249977111117893"/>
      <name val="Cambria"/>
      <family val="1"/>
      <charset val="238"/>
    </font>
    <font>
      <b/>
      <sz val="10"/>
      <color theme="0" tint="-0.249977111117893"/>
      <name val="Cambria"/>
      <family val="1"/>
      <charset val="238"/>
    </font>
    <font>
      <b/>
      <sz val="10"/>
      <color rgb="FF000000"/>
      <name val="Cambria"/>
      <family val="1"/>
      <charset val="238"/>
    </font>
    <font>
      <b/>
      <sz val="10"/>
      <color rgb="FFC00000"/>
      <name val="Cambria"/>
      <family val="1"/>
      <charset val="238"/>
    </font>
    <font>
      <b/>
      <sz val="15"/>
      <color rgb="FFFF0000"/>
      <name val="Cambria"/>
      <family val="1"/>
      <charset val="238"/>
    </font>
    <font>
      <sz val="20"/>
      <color rgb="FFFF0000"/>
      <name val="Cambria"/>
      <family val="1"/>
      <charset val="238"/>
    </font>
    <font>
      <sz val="12"/>
      <color rgb="FFFF0000"/>
      <name val="Cambria"/>
      <family val="1"/>
      <charset val="238"/>
    </font>
    <font>
      <b/>
      <sz val="20"/>
      <color theme="0"/>
      <name val="Cambria"/>
      <family val="1"/>
      <charset val="238"/>
    </font>
    <font>
      <sz val="20"/>
      <color theme="0"/>
      <name val="Cambria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EF8E4"/>
        <bgColor rgb="FFF3F3F3"/>
      </patternFill>
    </fill>
    <fill>
      <patternFill patternType="solid">
        <fgColor rgb="FFE7F9FF"/>
        <bgColor rgb="FFF3F3F3"/>
      </patternFill>
    </fill>
    <fill>
      <patternFill patternType="solid">
        <fgColor rgb="FFE7F9FF"/>
        <bgColor indexed="64"/>
      </patternFill>
    </fill>
    <fill>
      <patternFill patternType="solid">
        <fgColor rgb="FFEEF8E4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B7B7B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 applyFont="1" applyAlignment="1"/>
    <xf numFmtId="0" fontId="17" fillId="0" borderId="0" xfId="0" applyFont="1" applyAlignment="1"/>
    <xf numFmtId="0" fontId="18" fillId="0" borderId="0" xfId="0" applyFont="1" applyAlignment="1"/>
    <xf numFmtId="14" fontId="18" fillId="0" borderId="0" xfId="0" applyNumberFormat="1" applyFont="1" applyAlignment="1"/>
    <xf numFmtId="0" fontId="19" fillId="0" borderId="0" xfId="0" applyFont="1"/>
    <xf numFmtId="0" fontId="20" fillId="0" borderId="0" xfId="0" applyFont="1" applyAlignment="1"/>
    <xf numFmtId="0" fontId="18" fillId="0" borderId="0" xfId="0" applyFont="1" applyAlignment="1">
      <alignment vertical="center"/>
    </xf>
    <xf numFmtId="0" fontId="16" fillId="0" borderId="0" xfId="0" applyFont="1"/>
    <xf numFmtId="0" fontId="18" fillId="0" borderId="0" xfId="0" applyFont="1"/>
    <xf numFmtId="0" fontId="25" fillId="0" borderId="0" xfId="0" applyFont="1" applyAlignment="1">
      <alignment horizontal="right" vertical="center"/>
    </xf>
    <xf numFmtId="0" fontId="25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8" fillId="0" borderId="1" xfId="0" applyFont="1" applyBorder="1" applyAlignment="1"/>
    <xf numFmtId="0" fontId="16" fillId="0" borderId="1" xfId="0" applyFont="1" applyBorder="1"/>
    <xf numFmtId="0" fontId="8" fillId="0" borderId="0" xfId="0" applyFont="1" applyAlignment="1">
      <alignment vertical="center"/>
    </xf>
    <xf numFmtId="0" fontId="22" fillId="0" borderId="0" xfId="0" applyFont="1" applyAlignment="1"/>
    <xf numFmtId="0" fontId="17" fillId="0" borderId="5" xfId="0" applyFont="1" applyBorder="1" applyAlignment="1"/>
    <xf numFmtId="0" fontId="18" fillId="2" borderId="5" xfId="0" applyFont="1" applyFill="1" applyBorder="1" applyAlignment="1">
      <alignment horizontal="right"/>
    </xf>
    <xf numFmtId="165" fontId="18" fillId="2" borderId="5" xfId="0" applyNumberFormat="1" applyFont="1" applyFill="1" applyBorder="1" applyAlignment="1"/>
    <xf numFmtId="0" fontId="16" fillId="0" borderId="0" xfId="0" applyFont="1" applyFill="1" applyAlignment="1"/>
    <xf numFmtId="0" fontId="17" fillId="4" borderId="4" xfId="0" applyFont="1" applyFill="1" applyBorder="1" applyAlignment="1">
      <alignment vertical="center"/>
    </xf>
    <xf numFmtId="0" fontId="16" fillId="4" borderId="4" xfId="0" applyFont="1" applyFill="1" applyBorder="1" applyAlignment="1">
      <alignment vertical="center"/>
    </xf>
    <xf numFmtId="0" fontId="37" fillId="0" borderId="0" xfId="0" applyFont="1" applyAlignment="1">
      <alignment vertical="center"/>
    </xf>
    <xf numFmtId="0" fontId="17" fillId="0" borderId="0" xfId="0" applyFont="1" applyAlignment="1"/>
    <xf numFmtId="0" fontId="21" fillId="0" borderId="0" xfId="0" applyFont="1" applyAlignment="1"/>
    <xf numFmtId="0" fontId="22" fillId="0" borderId="0" xfId="0" applyFont="1" applyAlignment="1"/>
    <xf numFmtId="0" fontId="18" fillId="0" borderId="0" xfId="0" applyFont="1" applyAlignment="1"/>
    <xf numFmtId="0" fontId="18" fillId="0" borderId="0" xfId="0" applyFont="1" applyAlignment="1">
      <alignment vertical="center"/>
    </xf>
    <xf numFmtId="0" fontId="18" fillId="0" borderId="0" xfId="0" applyFont="1"/>
    <xf numFmtId="0" fontId="17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right"/>
    </xf>
    <xf numFmtId="165" fontId="18" fillId="0" borderId="0" xfId="0" applyNumberFormat="1" applyFont="1" applyFill="1" applyBorder="1" applyAlignment="1"/>
    <xf numFmtId="165" fontId="18" fillId="0" borderId="0" xfId="0" applyNumberFormat="1" applyFont="1" applyFill="1" applyBorder="1" applyAlignment="1">
      <alignment vertical="center"/>
    </xf>
    <xf numFmtId="0" fontId="17" fillId="0" borderId="3" xfId="0" applyFont="1" applyFill="1" applyBorder="1" applyAlignment="1"/>
    <xf numFmtId="0" fontId="18" fillId="0" borderId="3" xfId="0" applyFont="1" applyFill="1" applyBorder="1" applyAlignment="1">
      <alignment horizontal="right"/>
    </xf>
    <xf numFmtId="14" fontId="16" fillId="0" borderId="0" xfId="0" applyNumberFormat="1" applyFont="1" applyFill="1" applyAlignment="1"/>
    <xf numFmtId="0" fontId="17" fillId="0" borderId="0" xfId="0" applyFont="1" applyFill="1" applyAlignment="1"/>
    <xf numFmtId="0" fontId="1" fillId="0" borderId="0" xfId="0" applyFont="1" applyAlignment="1" applyProtection="1">
      <protection locked="0"/>
    </xf>
    <xf numFmtId="165" fontId="1" fillId="0" borderId="0" xfId="0" applyNumberFormat="1" applyFont="1" applyAlignment="1" applyProtection="1">
      <protection locked="0"/>
    </xf>
    <xf numFmtId="0" fontId="30" fillId="0" borderId="0" xfId="0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27" fillId="0" borderId="0" xfId="0" applyFont="1" applyAlignment="1" applyProtection="1">
      <protection locked="0"/>
    </xf>
    <xf numFmtId="0" fontId="3" fillId="0" borderId="0" xfId="0" applyFont="1" applyAlignment="1" applyProtection="1">
      <protection locked="0"/>
    </xf>
    <xf numFmtId="165" fontId="3" fillId="0" borderId="0" xfId="0" applyNumberFormat="1" applyFont="1" applyAlignment="1" applyProtection="1">
      <protection locked="0"/>
    </xf>
    <xf numFmtId="0" fontId="31" fillId="0" borderId="0" xfId="0" applyFont="1" applyAlignment="1" applyProtection="1">
      <protection locked="0"/>
    </xf>
    <xf numFmtId="0" fontId="6" fillId="0" borderId="0" xfId="0" applyFont="1" applyAlignment="1" applyProtection="1">
      <protection locked="0"/>
    </xf>
    <xf numFmtId="0" fontId="32" fillId="0" borderId="0" xfId="0" applyFont="1" applyAlignment="1" applyProtection="1">
      <protection locked="0"/>
    </xf>
    <xf numFmtId="0" fontId="10" fillId="0" borderId="0" xfId="0" applyFont="1" applyAlignment="1" applyProtection="1">
      <protection locked="0"/>
    </xf>
    <xf numFmtId="0" fontId="33" fillId="0" borderId="0" xfId="0" applyFont="1" applyAlignment="1" applyProtection="1">
      <protection locked="0"/>
    </xf>
    <xf numFmtId="0" fontId="7" fillId="0" borderId="0" xfId="0" applyFont="1" applyAlignment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38" fillId="0" borderId="0" xfId="0" applyFont="1" applyAlignme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4" fillId="0" borderId="0" xfId="0" applyFont="1" applyAlignment="1" applyProtection="1">
      <protection locked="0"/>
    </xf>
    <xf numFmtId="0" fontId="9" fillId="0" borderId="6" xfId="0" applyFont="1" applyBorder="1" applyAlignment="1" applyProtection="1">
      <alignment wrapText="1"/>
      <protection locked="0"/>
    </xf>
    <xf numFmtId="0" fontId="9" fillId="0" borderId="0" xfId="0" applyFont="1" applyAlignment="1" applyProtection="1">
      <protection locked="0"/>
    </xf>
    <xf numFmtId="0" fontId="34" fillId="0" borderId="0" xfId="0" applyFont="1" applyAlignment="1" applyProtection="1">
      <protection locked="0"/>
    </xf>
    <xf numFmtId="0" fontId="15" fillId="0" borderId="0" xfId="0" applyFont="1" applyAlignment="1" applyProtection="1">
      <protection locked="0"/>
    </xf>
    <xf numFmtId="0" fontId="13" fillId="0" borderId="0" xfId="0" applyFont="1" applyAlignment="1" applyProtection="1">
      <protection locked="0"/>
    </xf>
    <xf numFmtId="0" fontId="10" fillId="3" borderId="2" xfId="0" applyFont="1" applyFill="1" applyBorder="1" applyAlignment="1" applyProtection="1">
      <alignment wrapText="1"/>
      <protection locked="0"/>
    </xf>
    <xf numFmtId="0" fontId="10" fillId="3" borderId="8" xfId="0" applyFont="1" applyFill="1" applyBorder="1" applyAlignment="1" applyProtection="1">
      <protection locked="0"/>
    </xf>
    <xf numFmtId="0" fontId="10" fillId="3" borderId="10" xfId="0" applyFont="1" applyFill="1" applyBorder="1" applyAlignment="1" applyProtection="1">
      <alignment wrapText="1"/>
      <protection locked="0"/>
    </xf>
    <xf numFmtId="0" fontId="10" fillId="3" borderId="11" xfId="0" applyFont="1" applyFill="1" applyBorder="1" applyAlignment="1" applyProtection="1">
      <protection locked="0"/>
    </xf>
    <xf numFmtId="0" fontId="10" fillId="0" borderId="0" xfId="0" applyFont="1" applyAlignment="1" applyProtection="1">
      <alignment wrapText="1"/>
      <protection locked="0"/>
    </xf>
    <xf numFmtId="165" fontId="10" fillId="0" borderId="0" xfId="0" applyNumberFormat="1" applyFont="1" applyAlignment="1" applyProtection="1">
      <protection locked="0"/>
    </xf>
    <xf numFmtId="14" fontId="10" fillId="3" borderId="2" xfId="0" applyNumberFormat="1" applyFont="1" applyFill="1" applyBorder="1" applyAlignment="1" applyProtection="1">
      <protection locked="0"/>
    </xf>
    <xf numFmtId="0" fontId="12" fillId="0" borderId="0" xfId="0" applyFont="1" applyAlignment="1" applyProtection="1">
      <protection locked="0"/>
    </xf>
    <xf numFmtId="14" fontId="12" fillId="0" borderId="0" xfId="0" applyNumberFormat="1" applyFont="1" applyAlignment="1" applyProtection="1">
      <protection locked="0"/>
    </xf>
    <xf numFmtId="14" fontId="10" fillId="3" borderId="10" xfId="0" applyNumberFormat="1" applyFont="1" applyFill="1" applyBorder="1" applyAlignment="1" applyProtection="1">
      <protection locked="0"/>
    </xf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0" fontId="1" fillId="0" borderId="0" xfId="0" applyFont="1" applyAlignment="1" applyProtection="1"/>
    <xf numFmtId="165" fontId="1" fillId="0" borderId="0" xfId="0" applyNumberFormat="1" applyFont="1" applyAlignment="1" applyProtection="1"/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wrapText="1"/>
    </xf>
    <xf numFmtId="0" fontId="2" fillId="0" borderId="0" xfId="0" applyFont="1" applyAlignment="1" applyProtection="1"/>
    <xf numFmtId="165" fontId="2" fillId="0" borderId="0" xfId="0" applyNumberFormat="1" applyFont="1" applyAlignment="1" applyProtection="1"/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wrapText="1"/>
    </xf>
    <xf numFmtId="0" fontId="3" fillId="0" borderId="0" xfId="0" applyFont="1" applyAlignment="1" applyProtection="1"/>
    <xf numFmtId="165" fontId="3" fillId="0" borderId="0" xfId="0" applyNumberFormat="1" applyFont="1" applyAlignment="1" applyProtection="1"/>
    <xf numFmtId="0" fontId="1" fillId="0" borderId="0" xfId="0" applyFont="1" applyBorder="1" applyAlignment="1" applyProtection="1">
      <alignment horizontal="left" wrapText="1"/>
    </xf>
    <xf numFmtId="0" fontId="7" fillId="0" borderId="0" xfId="0" applyFont="1" applyAlignment="1" applyProtection="1"/>
    <xf numFmtId="0" fontId="7" fillId="0" borderId="0" xfId="0" applyFont="1" applyAlignment="1" applyProtection="1">
      <alignment wrapText="1"/>
    </xf>
    <xf numFmtId="165" fontId="7" fillId="0" borderId="0" xfId="0" applyNumberFormat="1" applyFont="1" applyAlignment="1" applyProtection="1"/>
    <xf numFmtId="0" fontId="3" fillId="0" borderId="0" xfId="0" applyFont="1" applyAlignment="1" applyProtection="1">
      <alignment wrapText="1"/>
    </xf>
    <xf numFmtId="0" fontId="1" fillId="0" borderId="0" xfId="0" applyFont="1" applyAlignment="1" applyProtection="1">
      <alignment wrapText="1"/>
    </xf>
    <xf numFmtId="0" fontId="8" fillId="3" borderId="4" xfId="0" applyFont="1" applyFill="1" applyBorder="1" applyAlignment="1" applyProtection="1">
      <alignment wrapText="1"/>
    </xf>
    <xf numFmtId="0" fontId="4" fillId="0" borderId="5" xfId="0" applyFont="1" applyFill="1" applyBorder="1" applyAlignment="1" applyProtection="1"/>
    <xf numFmtId="0" fontId="4" fillId="0" borderId="5" xfId="0" applyFont="1" applyBorder="1" applyAlignment="1" applyProtection="1">
      <alignment wrapText="1"/>
    </xf>
    <xf numFmtId="0" fontId="4" fillId="0" borderId="5" xfId="0" applyFont="1" applyBorder="1" applyAlignment="1" applyProtection="1"/>
    <xf numFmtId="165" fontId="4" fillId="0" borderId="5" xfId="0" applyNumberFormat="1" applyFont="1" applyBorder="1" applyAlignment="1" applyProtection="1"/>
    <xf numFmtId="0" fontId="10" fillId="0" borderId="2" xfId="0" applyFont="1" applyFill="1" applyBorder="1" applyAlignment="1" applyProtection="1"/>
    <xf numFmtId="0" fontId="10" fillId="0" borderId="10" xfId="0" applyFont="1" applyFill="1" applyBorder="1" applyAlignment="1" applyProtection="1"/>
    <xf numFmtId="14" fontId="10" fillId="0" borderId="2" xfId="0" applyNumberFormat="1" applyFont="1" applyBorder="1" applyAlignment="1" applyProtection="1"/>
    <xf numFmtId="0" fontId="10" fillId="0" borderId="2" xfId="0" applyFont="1" applyBorder="1" applyAlignment="1" applyProtection="1"/>
    <xf numFmtId="165" fontId="10" fillId="0" borderId="2" xfId="0" applyNumberFormat="1" applyFont="1" applyBorder="1" applyAlignment="1" applyProtection="1"/>
    <xf numFmtId="14" fontId="10" fillId="0" borderId="10" xfId="0" applyNumberFormat="1" applyFont="1" applyBorder="1" applyAlignment="1" applyProtection="1"/>
    <xf numFmtId="0" fontId="10" fillId="0" borderId="10" xfId="0" applyFont="1" applyBorder="1" applyAlignment="1" applyProtection="1"/>
    <xf numFmtId="165" fontId="10" fillId="0" borderId="10" xfId="0" applyNumberFormat="1" applyFont="1" applyBorder="1" applyAlignment="1" applyProtection="1"/>
    <xf numFmtId="0" fontId="30" fillId="0" borderId="0" xfId="0" applyFont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wrapText="1"/>
    </xf>
    <xf numFmtId="165" fontId="8" fillId="0" borderId="0" xfId="0" applyNumberFormat="1" applyFont="1" applyAlignment="1" applyProtection="1"/>
    <xf numFmtId="0" fontId="34" fillId="0" borderId="0" xfId="0" applyFont="1" applyAlignment="1" applyProtection="1"/>
    <xf numFmtId="14" fontId="37" fillId="0" borderId="0" xfId="0" applyNumberFormat="1" applyFont="1" applyAlignment="1">
      <alignment horizontal="left" vertical="center"/>
    </xf>
    <xf numFmtId="0" fontId="3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9" fontId="33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/>
    <xf numFmtId="49" fontId="33" fillId="0" borderId="0" xfId="0" applyNumberFormat="1" applyFont="1" applyFill="1" applyBorder="1" applyAlignment="1" applyProtection="1">
      <alignment horizontal="left"/>
      <protection locked="0"/>
    </xf>
    <xf numFmtId="0" fontId="36" fillId="0" borderId="0" xfId="0" applyFont="1" applyAlignment="1">
      <alignment horizontal="right" vertical="center"/>
    </xf>
    <xf numFmtId="0" fontId="36" fillId="0" borderId="0" xfId="0" applyFont="1" applyAlignment="1">
      <alignment horizontal="left" vertical="center"/>
    </xf>
    <xf numFmtId="0" fontId="17" fillId="0" borderId="0" xfId="0" applyFont="1" applyFill="1" applyBorder="1" applyAlignment="1"/>
    <xf numFmtId="165" fontId="18" fillId="5" borderId="6" xfId="0" applyNumberFormat="1" applyFont="1" applyFill="1" applyBorder="1" applyAlignment="1">
      <alignment vertical="center"/>
    </xf>
    <xf numFmtId="0" fontId="24" fillId="0" borderId="0" xfId="0" applyFont="1" applyBorder="1" applyAlignment="1"/>
    <xf numFmtId="0" fontId="8" fillId="0" borderId="0" xfId="0" applyFont="1" applyBorder="1" applyAlignment="1"/>
    <xf numFmtId="0" fontId="16" fillId="0" borderId="0" xfId="0" applyFont="1" applyBorder="1"/>
    <xf numFmtId="0" fontId="35" fillId="0" borderId="0" xfId="0" applyFont="1" applyBorder="1" applyAlignment="1">
      <alignment horizontal="right"/>
    </xf>
    <xf numFmtId="165" fontId="36" fillId="0" borderId="0" xfId="0" applyNumberFormat="1" applyFont="1" applyBorder="1" applyAlignment="1"/>
    <xf numFmtId="0" fontId="40" fillId="0" borderId="0" xfId="0" applyFont="1" applyAlignment="1"/>
    <xf numFmtId="0" fontId="40" fillId="0" borderId="0" xfId="0" applyFont="1" applyBorder="1" applyAlignment="1"/>
    <xf numFmtId="0" fontId="17" fillId="0" borderId="0" xfId="0" applyFont="1" applyBorder="1" applyAlignment="1"/>
    <xf numFmtId="0" fontId="41" fillId="0" borderId="0" xfId="0" applyFont="1" applyBorder="1" applyAlignment="1"/>
    <xf numFmtId="0" fontId="40" fillId="0" borderId="0" xfId="0" applyFont="1" applyBorder="1"/>
    <xf numFmtId="0" fontId="42" fillId="0" borderId="0" xfId="0" applyFont="1" applyBorder="1" applyAlignment="1">
      <alignment horizontal="right"/>
    </xf>
    <xf numFmtId="165" fontId="43" fillId="0" borderId="0" xfId="0" applyNumberFormat="1" applyFont="1" applyBorder="1" applyAlignment="1"/>
    <xf numFmtId="0" fontId="40" fillId="0" borderId="0" xfId="0" applyFont="1" applyFill="1" applyBorder="1" applyAlignment="1"/>
    <xf numFmtId="0" fontId="41" fillId="0" borderId="0" xfId="0" applyFont="1" applyFill="1" applyBorder="1" applyAlignment="1"/>
    <xf numFmtId="0" fontId="40" fillId="0" borderId="0" xfId="0" applyFont="1" applyFill="1" applyBorder="1"/>
    <xf numFmtId="0" fontId="42" fillId="0" borderId="0" xfId="0" applyFont="1" applyFill="1" applyBorder="1" applyAlignment="1">
      <alignment horizontal="right"/>
    </xf>
    <xf numFmtId="165" fontId="43" fillId="0" borderId="0" xfId="0" applyNumberFormat="1" applyFont="1" applyFill="1" applyBorder="1" applyAlignment="1"/>
    <xf numFmtId="0" fontId="17" fillId="0" borderId="3" xfId="0" applyFont="1" applyFill="1" applyBorder="1" applyAlignment="1">
      <alignment vertical="center" wrapText="1"/>
    </xf>
    <xf numFmtId="165" fontId="18" fillId="0" borderId="3" xfId="0" applyNumberFormat="1" applyFont="1" applyFill="1" applyBorder="1" applyAlignment="1"/>
    <xf numFmtId="165" fontId="18" fillId="0" borderId="3" xfId="0" applyNumberFormat="1" applyFont="1" applyFill="1" applyBorder="1" applyAlignment="1">
      <alignment vertical="center"/>
    </xf>
    <xf numFmtId="0" fontId="18" fillId="0" borderId="5" xfId="0" applyFont="1" applyFill="1" applyBorder="1" applyAlignment="1">
      <alignment horizontal="right"/>
    </xf>
    <xf numFmtId="165" fontId="18" fillId="0" borderId="5" xfId="0" applyNumberFormat="1" applyFont="1" applyFill="1" applyBorder="1" applyAlignment="1"/>
    <xf numFmtId="165" fontId="18" fillId="0" borderId="13" xfId="0" applyNumberFormat="1" applyFont="1" applyFill="1" applyBorder="1" applyAlignment="1"/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22" fillId="0" borderId="0" xfId="0" applyFont="1" applyBorder="1" applyAlignment="1"/>
    <xf numFmtId="0" fontId="5" fillId="3" borderId="4" xfId="0" applyFont="1" applyFill="1" applyBorder="1" applyAlignment="1" applyProtection="1">
      <alignment wrapText="1"/>
      <protection locked="0"/>
    </xf>
    <xf numFmtId="0" fontId="10" fillId="0" borderId="8" xfId="0" applyFont="1" applyFill="1" applyBorder="1" applyAlignment="1" applyProtection="1">
      <alignment wrapText="1"/>
    </xf>
    <xf numFmtId="0" fontId="10" fillId="0" borderId="11" xfId="0" applyFont="1" applyFill="1" applyBorder="1" applyAlignment="1" applyProtection="1">
      <alignment wrapText="1"/>
    </xf>
    <xf numFmtId="49" fontId="6" fillId="3" borderId="5" xfId="0" applyNumberFormat="1" applyFont="1" applyFill="1" applyBorder="1" applyAlignment="1" applyProtection="1">
      <alignment horizontal="center" wrapText="1"/>
      <protection locked="0"/>
    </xf>
    <xf numFmtId="0" fontId="4" fillId="0" borderId="6" xfId="0" applyFont="1" applyFill="1" applyBorder="1" applyAlignment="1" applyProtection="1">
      <alignment wrapText="1"/>
    </xf>
    <xf numFmtId="0" fontId="10" fillId="0" borderId="2" xfId="0" applyFont="1" applyFill="1" applyBorder="1" applyAlignment="1" applyProtection="1">
      <alignment wrapText="1"/>
    </xf>
    <xf numFmtId="0" fontId="10" fillId="0" borderId="10" xfId="0" applyFont="1" applyFill="1" applyBorder="1" applyAlignment="1" applyProtection="1">
      <alignment wrapText="1"/>
    </xf>
    <xf numFmtId="14" fontId="1" fillId="0" borderId="0" xfId="0" applyNumberFormat="1" applyFont="1" applyAlignment="1" applyProtection="1">
      <protection locked="0"/>
    </xf>
    <xf numFmtId="14" fontId="2" fillId="0" borderId="0" xfId="0" applyNumberFormat="1" applyFont="1" applyAlignment="1" applyProtection="1">
      <protection locked="0"/>
    </xf>
    <xf numFmtId="14" fontId="3" fillId="0" borderId="0" xfId="0" applyNumberFormat="1" applyFont="1" applyAlignment="1" applyProtection="1">
      <protection locked="0"/>
    </xf>
    <xf numFmtId="14" fontId="6" fillId="0" borderId="0" xfId="0" applyNumberFormat="1" applyFont="1" applyAlignment="1" applyProtection="1">
      <protection locked="0"/>
    </xf>
    <xf numFmtId="14" fontId="31" fillId="0" borderId="0" xfId="0" applyNumberFormat="1" applyFont="1" applyAlignment="1" applyProtection="1">
      <protection locked="0"/>
    </xf>
    <xf numFmtId="14" fontId="7" fillId="0" borderId="0" xfId="0" applyNumberFormat="1" applyFont="1" applyAlignment="1" applyProtection="1">
      <protection locked="0"/>
    </xf>
    <xf numFmtId="14" fontId="9" fillId="0" borderId="0" xfId="0" applyNumberFormat="1" applyFont="1" applyAlignment="1" applyProtection="1">
      <protection locked="0"/>
    </xf>
    <xf numFmtId="14" fontId="10" fillId="0" borderId="0" xfId="0" applyNumberFormat="1" applyFont="1" applyAlignment="1" applyProtection="1">
      <protection locked="0"/>
    </xf>
    <xf numFmtId="14" fontId="9" fillId="0" borderId="6" xfId="0" applyNumberFormat="1" applyFont="1" applyBorder="1" applyAlignment="1" applyProtection="1">
      <protection locked="0"/>
    </xf>
    <xf numFmtId="14" fontId="10" fillId="0" borderId="8" xfId="0" applyNumberFormat="1" applyFont="1" applyBorder="1" applyAlignment="1" applyProtection="1">
      <protection locked="0"/>
    </xf>
    <xf numFmtId="14" fontId="10" fillId="0" borderId="11" xfId="0" applyNumberFormat="1" applyFont="1" applyBorder="1" applyAlignment="1" applyProtection="1">
      <protection locked="0"/>
    </xf>
    <xf numFmtId="14" fontId="1" fillId="0" borderId="0" xfId="0" applyNumberFormat="1" applyFont="1" applyAlignment="1" applyProtection="1"/>
    <xf numFmtId="0" fontId="46" fillId="0" borderId="0" xfId="0" applyFont="1" applyAlignment="1" applyProtection="1"/>
    <xf numFmtId="49" fontId="33" fillId="0" borderId="0" xfId="0" applyNumberFormat="1" applyFont="1" applyFill="1" applyBorder="1" applyAlignment="1">
      <alignment horizontal="left" vertical="center"/>
    </xf>
    <xf numFmtId="0" fontId="8" fillId="6" borderId="4" xfId="0" applyFont="1" applyFill="1" applyBorder="1" applyAlignment="1" applyProtection="1">
      <alignment wrapText="1"/>
    </xf>
    <xf numFmtId="0" fontId="5" fillId="7" borderId="4" xfId="0" applyFont="1" applyFill="1" applyBorder="1" applyAlignment="1" applyProtection="1">
      <alignment wrapText="1"/>
      <protection locked="0"/>
    </xf>
    <xf numFmtId="0" fontId="11" fillId="7" borderId="7" xfId="0" applyFont="1" applyFill="1" applyBorder="1" applyAlignment="1" applyProtection="1">
      <alignment wrapText="1"/>
      <protection locked="0"/>
    </xf>
    <xf numFmtId="0" fontId="17" fillId="0" borderId="0" xfId="0" applyFont="1" applyAlignment="1"/>
    <xf numFmtId="0" fontId="1" fillId="0" borderId="7" xfId="0" applyFont="1" applyBorder="1" applyAlignment="1" applyProtection="1">
      <alignment wrapText="1"/>
    </xf>
    <xf numFmtId="0" fontId="1" fillId="0" borderId="7" xfId="0" applyFont="1" applyBorder="1" applyAlignment="1" applyProtection="1"/>
    <xf numFmtId="165" fontId="4" fillId="0" borderId="5" xfId="0" applyNumberFormat="1" applyFont="1" applyBorder="1" applyAlignment="1" applyProtection="1">
      <alignment wrapText="1"/>
    </xf>
    <xf numFmtId="14" fontId="17" fillId="0" borderId="0" xfId="0" applyNumberFormat="1" applyFont="1" applyAlignment="1"/>
    <xf numFmtId="0" fontId="36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1" fillId="0" borderId="9" xfId="0" applyFont="1" applyBorder="1" applyAlignment="1" applyProtection="1"/>
    <xf numFmtId="0" fontId="4" fillId="0" borderId="5" xfId="0" applyFont="1" applyFill="1" applyBorder="1" applyAlignment="1" applyProtection="1">
      <alignment wrapText="1"/>
    </xf>
    <xf numFmtId="0" fontId="39" fillId="0" borderId="0" xfId="0" applyFont="1" applyAlignment="1" applyProtection="1">
      <protection locked="0"/>
    </xf>
    <xf numFmtId="0" fontId="28" fillId="0" borderId="0" xfId="0" applyFont="1" applyAlignment="1" applyProtection="1">
      <protection locked="0"/>
    </xf>
    <xf numFmtId="0" fontId="46" fillId="0" borderId="0" xfId="0" applyFont="1" applyAlignment="1" applyProtection="1">
      <protection locked="0"/>
    </xf>
    <xf numFmtId="0" fontId="47" fillId="0" borderId="0" xfId="0" applyFont="1" applyAlignment="1" applyProtection="1">
      <protection locked="0"/>
    </xf>
    <xf numFmtId="0" fontId="29" fillId="0" borderId="0" xfId="0" applyFont="1" applyAlignment="1" applyProtection="1">
      <protection locked="0"/>
    </xf>
    <xf numFmtId="0" fontId="48" fillId="0" borderId="0" xfId="0" applyFont="1" applyAlignment="1" applyProtection="1">
      <protection locked="0"/>
    </xf>
    <xf numFmtId="0" fontId="39" fillId="0" borderId="0" xfId="0" applyFont="1" applyAlignment="1" applyProtection="1"/>
    <xf numFmtId="0" fontId="49" fillId="0" borderId="0" xfId="0" applyFont="1" applyAlignment="1" applyProtection="1">
      <protection locked="0"/>
    </xf>
    <xf numFmtId="0" fontId="50" fillId="0" borderId="0" xfId="0" applyFont="1" applyAlignment="1" applyProtection="1">
      <protection locked="0"/>
    </xf>
    <xf numFmtId="0" fontId="14" fillId="0" borderId="0" xfId="0" applyFont="1" applyAlignment="1" applyProtection="1"/>
    <xf numFmtId="14" fontId="13" fillId="0" borderId="0" xfId="0" applyNumberFormat="1" applyFont="1" applyAlignment="1" applyProtection="1">
      <protection locked="0"/>
    </xf>
    <xf numFmtId="0" fontId="15" fillId="0" borderId="0" xfId="0" applyFont="1" applyAlignment="1" applyProtection="1"/>
    <xf numFmtId="0" fontId="11" fillId="7" borderId="9" xfId="0" applyFont="1" applyFill="1" applyBorder="1" applyAlignment="1" applyProtection="1">
      <alignment wrapText="1"/>
      <protection locked="0"/>
    </xf>
    <xf numFmtId="165" fontId="18" fillId="8" borderId="13" xfId="0" applyNumberFormat="1" applyFont="1" applyFill="1" applyBorder="1" applyAlignment="1"/>
    <xf numFmtId="0" fontId="17" fillId="8" borderId="5" xfId="0" applyFont="1" applyFill="1" applyBorder="1" applyAlignment="1"/>
    <xf numFmtId="0" fontId="39" fillId="0" borderId="0" xfId="0" applyFont="1" applyBorder="1" applyAlignment="1" applyProtection="1">
      <alignment horizontal="left" wrapText="1"/>
    </xf>
    <xf numFmtId="0" fontId="7" fillId="0" borderId="0" xfId="0" applyFont="1" applyAlignment="1" applyProtection="1">
      <alignment horizontal="left"/>
    </xf>
    <xf numFmtId="49" fontId="6" fillId="3" borderId="5" xfId="0" applyNumberFormat="1" applyFont="1" applyFill="1" applyBorder="1" applyAlignment="1" applyProtection="1">
      <alignment horizontal="center"/>
      <protection locked="0"/>
    </xf>
    <xf numFmtId="49" fontId="6" fillId="3" borderId="6" xfId="0" applyNumberFormat="1" applyFont="1" applyFill="1" applyBorder="1" applyAlignment="1" applyProtection="1">
      <alignment horizontal="center"/>
      <protection locked="0"/>
    </xf>
    <xf numFmtId="49" fontId="10" fillId="3" borderId="2" xfId="0" applyNumberFormat="1" applyFont="1" applyFill="1" applyBorder="1" applyAlignment="1" applyProtection="1">
      <alignment horizontal="center"/>
      <protection locked="0"/>
    </xf>
    <xf numFmtId="49" fontId="10" fillId="3" borderId="8" xfId="0" applyNumberFormat="1" applyFont="1" applyFill="1" applyBorder="1" applyAlignment="1" applyProtection="1">
      <alignment horizontal="center"/>
      <protection locked="0"/>
    </xf>
    <xf numFmtId="49" fontId="10" fillId="3" borderId="10" xfId="0" applyNumberFormat="1" applyFont="1" applyFill="1" applyBorder="1" applyAlignment="1" applyProtection="1">
      <alignment horizontal="center"/>
      <protection locked="0"/>
    </xf>
    <xf numFmtId="49" fontId="10" fillId="3" borderId="11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/>
    <xf numFmtId="0" fontId="8" fillId="0" borderId="0" xfId="0" applyFont="1" applyAlignment="1">
      <alignment vertical="top"/>
    </xf>
    <xf numFmtId="0" fontId="11" fillId="0" borderId="0" xfId="0" applyFont="1" applyAlignment="1">
      <alignment horizontal="left" vertical="center"/>
    </xf>
    <xf numFmtId="0" fontId="18" fillId="0" borderId="1" xfId="0" applyFont="1" applyBorder="1" applyAlignment="1"/>
    <xf numFmtId="0" fontId="16" fillId="0" borderId="1" xfId="0" applyFont="1" applyBorder="1"/>
    <xf numFmtId="49" fontId="33" fillId="0" borderId="0" xfId="0" applyNumberFormat="1" applyFont="1" applyFill="1" applyBorder="1" applyAlignment="1" applyProtection="1">
      <alignment horizontal="left"/>
      <protection locked="0"/>
    </xf>
    <xf numFmtId="49" fontId="10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Font="1" applyAlignment="1">
      <alignment horizontal="left" vertical="center"/>
    </xf>
    <xf numFmtId="164" fontId="26" fillId="0" borderId="0" xfId="0" applyNumberFormat="1" applyFont="1" applyAlignment="1">
      <alignment horizontal="right" vertical="center"/>
    </xf>
    <xf numFmtId="0" fontId="17" fillId="0" borderId="0" xfId="0" applyFont="1" applyAlignment="1"/>
    <xf numFmtId="0" fontId="36" fillId="0" borderId="12" xfId="0" applyFont="1" applyBorder="1" applyAlignment="1">
      <alignment horizontal="left" vertical="center"/>
    </xf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76B531"/>
      <color rgb="FFEEF8E4"/>
      <color rgb="FFE7F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349779</xdr:colOff>
      <xdr:row>3</xdr:row>
      <xdr:rowOff>69850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D9EC0AF1-F07B-4B3B-96EB-448587D90D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75429" cy="704850"/>
        </a:xfrm>
        <a:prstGeom prst="rect">
          <a:avLst/>
        </a:prstGeom>
      </xdr:spPr>
    </xdr:pic>
    <xdr:clientData/>
  </xdr:twoCellAnchor>
  <xdr:twoCellAnchor editAs="oneCell">
    <xdr:from>
      <xdr:col>2</xdr:col>
      <xdr:colOff>88900</xdr:colOff>
      <xdr:row>33</xdr:row>
      <xdr:rowOff>69850</xdr:rowOff>
    </xdr:from>
    <xdr:to>
      <xdr:col>4</xdr:col>
      <xdr:colOff>170688</xdr:colOff>
      <xdr:row>40</xdr:row>
      <xdr:rowOff>119888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3677A7E4-568E-4514-964B-3597AFAA8E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4300" y="6940550"/>
          <a:ext cx="1161288" cy="11612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186F9-F0F9-4203-9677-18EE25578E43}">
  <sheetPr codeName="List1"/>
  <dimension ref="A1:R43"/>
  <sheetViews>
    <sheetView topLeftCell="A2" workbookViewId="0">
      <selection activeCell="E41" sqref="E41"/>
    </sheetView>
  </sheetViews>
  <sheetFormatPr defaultColWidth="14.453125" defaultRowHeight="14" x14ac:dyDescent="0.3"/>
  <cols>
    <col min="1" max="1" width="25.54296875" style="37" customWidth="1"/>
    <col min="2" max="2" width="54.6328125" style="52" customWidth="1"/>
    <col min="3" max="3" width="14.453125" style="151"/>
    <col min="4" max="4" width="14.453125" style="37"/>
    <col min="5" max="15" width="14.453125" style="53"/>
    <col min="16" max="18" width="14.453125" style="177"/>
    <col min="19" max="16384" width="14.453125" style="37"/>
  </cols>
  <sheetData>
    <row r="1" spans="1:18" x14ac:dyDescent="0.3">
      <c r="A1" s="69"/>
      <c r="B1" s="70"/>
    </row>
    <row r="2" spans="1:18" s="40" customFormat="1" ht="25" x14ac:dyDescent="0.5">
      <c r="A2" s="73" t="s">
        <v>10</v>
      </c>
      <c r="B2" s="75"/>
      <c r="C2" s="152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78"/>
      <c r="Q2" s="178"/>
      <c r="R2" s="178"/>
    </row>
    <row r="3" spans="1:18" s="42" customFormat="1" ht="19" x14ac:dyDescent="0.4">
      <c r="A3" s="78" t="s">
        <v>46</v>
      </c>
      <c r="B3" s="80"/>
      <c r="C3" s="153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179"/>
      <c r="Q3" s="179"/>
      <c r="R3" s="179"/>
    </row>
    <row r="4" spans="1:18" ht="14.5" thickBot="1" x14ac:dyDescent="0.35">
      <c r="A4" s="70"/>
      <c r="B4" s="70"/>
    </row>
    <row r="5" spans="1:18" s="45" customFormat="1" ht="25" x14ac:dyDescent="0.5">
      <c r="A5" s="144" t="s">
        <v>3</v>
      </c>
      <c r="B5" s="147"/>
      <c r="C5" s="154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0"/>
      <c r="Q5" s="180"/>
      <c r="R5" s="180"/>
    </row>
    <row r="6" spans="1:18" x14ac:dyDescent="0.3">
      <c r="A6" s="192" t="s">
        <v>24</v>
      </c>
      <c r="B6" s="192"/>
    </row>
    <row r="7" spans="1:18" x14ac:dyDescent="0.3">
      <c r="A7" s="83"/>
      <c r="B7" s="83"/>
    </row>
    <row r="8" spans="1:18" s="49" customFormat="1" ht="19" x14ac:dyDescent="0.4">
      <c r="A8" s="84" t="s">
        <v>47</v>
      </c>
      <c r="B8" s="85"/>
      <c r="C8" s="155"/>
      <c r="D8" s="44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179"/>
      <c r="Q8" s="179"/>
      <c r="R8" s="179"/>
    </row>
    <row r="9" spans="1:18" s="49" customFormat="1" ht="19" x14ac:dyDescent="0.4">
      <c r="A9" s="84"/>
      <c r="B9" s="85"/>
      <c r="C9" s="155"/>
      <c r="D9" s="44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179"/>
      <c r="Q9" s="179"/>
      <c r="R9" s="179"/>
    </row>
    <row r="10" spans="1:18" s="49" customFormat="1" ht="19" x14ac:dyDescent="0.4">
      <c r="A10" s="163" t="s">
        <v>49</v>
      </c>
      <c r="B10" s="85"/>
      <c r="C10" s="155"/>
      <c r="D10" s="44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179"/>
      <c r="Q10" s="179"/>
      <c r="R10" s="179"/>
    </row>
    <row r="11" spans="1:18" s="49" customFormat="1" ht="19" x14ac:dyDescent="0.4">
      <c r="A11" s="84"/>
      <c r="B11" s="85"/>
      <c r="C11" s="156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179"/>
      <c r="Q11" s="179"/>
      <c r="R11" s="179"/>
    </row>
    <row r="12" spans="1:18" s="42" customFormat="1" ht="19" x14ac:dyDescent="0.4">
      <c r="A12" s="81" t="s">
        <v>48</v>
      </c>
      <c r="B12" s="87"/>
      <c r="C12" s="153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179"/>
      <c r="Q12" s="179"/>
      <c r="R12" s="179"/>
    </row>
    <row r="13" spans="1:18" ht="14.5" thickBot="1" x14ac:dyDescent="0.35">
      <c r="A13" s="71"/>
      <c r="B13" s="88"/>
      <c r="J13" s="53">
        <v>1</v>
      </c>
    </row>
    <row r="14" spans="1:18" s="55" customFormat="1" ht="15" x14ac:dyDescent="0.3">
      <c r="A14" s="89" t="s">
        <v>4</v>
      </c>
      <c r="B14" s="148" t="s">
        <v>7</v>
      </c>
      <c r="C14" s="157"/>
      <c r="E14" s="57"/>
      <c r="F14" s="57"/>
      <c r="G14" s="57"/>
      <c r="H14" s="57"/>
      <c r="I14" s="57"/>
      <c r="J14" s="58">
        <v>2</v>
      </c>
      <c r="K14" s="58">
        <v>5</v>
      </c>
      <c r="L14" s="57"/>
      <c r="M14" s="57"/>
      <c r="N14" s="57"/>
      <c r="O14" s="57"/>
      <c r="P14" s="181"/>
      <c r="Q14" s="181"/>
      <c r="R14" s="181"/>
    </row>
    <row r="15" spans="1:18" s="47" customFormat="1" ht="28" x14ac:dyDescent="0.3">
      <c r="A15" s="169" t="s">
        <v>5</v>
      </c>
      <c r="B15" s="145"/>
      <c r="C15" s="158"/>
      <c r="E15" s="58"/>
      <c r="F15" s="58"/>
      <c r="G15" s="58"/>
      <c r="H15" s="58"/>
      <c r="I15" s="58"/>
      <c r="J15" s="58">
        <v>3</v>
      </c>
      <c r="K15" s="58">
        <v>6</v>
      </c>
      <c r="L15" s="58"/>
      <c r="M15" s="58"/>
      <c r="N15" s="58"/>
      <c r="O15" s="58"/>
      <c r="P15" s="182"/>
      <c r="Q15" s="182"/>
      <c r="R15" s="182"/>
    </row>
    <row r="16" spans="1:18" s="47" customFormat="1" ht="28" x14ac:dyDescent="0.3">
      <c r="A16" s="169" t="s">
        <v>5</v>
      </c>
      <c r="B16" s="145"/>
      <c r="C16" s="158"/>
      <c r="E16" s="58"/>
      <c r="F16" s="58"/>
      <c r="G16" s="58"/>
      <c r="H16" s="58"/>
      <c r="I16" s="58"/>
      <c r="J16" s="58">
        <v>3</v>
      </c>
      <c r="K16" s="58">
        <v>6</v>
      </c>
      <c r="L16" s="58"/>
      <c r="M16" s="58"/>
      <c r="N16" s="58"/>
      <c r="O16" s="58"/>
      <c r="P16" s="182"/>
      <c r="Q16" s="182"/>
      <c r="R16" s="182"/>
    </row>
    <row r="17" spans="1:18" s="47" customFormat="1" ht="28" x14ac:dyDescent="0.3">
      <c r="A17" s="169" t="s">
        <v>5</v>
      </c>
      <c r="B17" s="145"/>
      <c r="C17" s="158"/>
      <c r="E17" s="58"/>
      <c r="F17" s="58"/>
      <c r="G17" s="58"/>
      <c r="H17" s="58"/>
      <c r="I17" s="58"/>
      <c r="J17" s="58">
        <v>3</v>
      </c>
      <c r="K17" s="58">
        <v>6</v>
      </c>
      <c r="L17" s="58"/>
      <c r="M17" s="58"/>
      <c r="N17" s="58"/>
      <c r="O17" s="58"/>
      <c r="P17" s="182"/>
      <c r="Q17" s="182"/>
      <c r="R17" s="182"/>
    </row>
    <row r="18" spans="1:18" s="47" customFormat="1" ht="28" x14ac:dyDescent="0.3">
      <c r="A18" s="169" t="s">
        <v>5</v>
      </c>
      <c r="B18" s="145"/>
      <c r="C18" s="158"/>
      <c r="E18" s="58"/>
      <c r="F18" s="58"/>
      <c r="G18" s="58"/>
      <c r="H18" s="58"/>
      <c r="I18" s="58"/>
      <c r="J18" s="58">
        <v>3</v>
      </c>
      <c r="K18" s="58">
        <v>6</v>
      </c>
      <c r="L18" s="58"/>
      <c r="M18" s="58"/>
      <c r="N18" s="58"/>
      <c r="O18" s="58"/>
      <c r="P18" s="182"/>
      <c r="Q18" s="182"/>
      <c r="R18" s="182"/>
    </row>
    <row r="19" spans="1:18" s="47" customFormat="1" ht="15" x14ac:dyDescent="0.3">
      <c r="A19" s="170" t="s">
        <v>6</v>
      </c>
      <c r="B19" s="145"/>
      <c r="C19" s="158"/>
      <c r="E19" s="58"/>
      <c r="F19" s="58"/>
      <c r="G19" s="58"/>
      <c r="H19" s="58"/>
      <c r="I19" s="58"/>
      <c r="J19" s="58">
        <v>4</v>
      </c>
      <c r="K19" s="58">
        <v>10</v>
      </c>
      <c r="L19" s="58"/>
      <c r="M19" s="58"/>
      <c r="N19" s="58"/>
      <c r="O19" s="58"/>
      <c r="P19" s="182"/>
      <c r="Q19" s="182"/>
      <c r="R19" s="182"/>
    </row>
    <row r="20" spans="1:18" s="47" customFormat="1" ht="15" x14ac:dyDescent="0.3">
      <c r="A20" s="170" t="s">
        <v>6</v>
      </c>
      <c r="B20" s="145"/>
      <c r="C20" s="158"/>
      <c r="E20" s="58"/>
      <c r="F20" s="58"/>
      <c r="G20" s="58"/>
      <c r="H20" s="58"/>
      <c r="I20" s="58"/>
      <c r="J20" s="58">
        <v>4</v>
      </c>
      <c r="K20" s="58">
        <v>10</v>
      </c>
      <c r="L20" s="58"/>
      <c r="M20" s="58"/>
      <c r="N20" s="58"/>
      <c r="O20" s="58"/>
      <c r="P20" s="182"/>
      <c r="Q20" s="182"/>
      <c r="R20" s="182"/>
    </row>
    <row r="21" spans="1:18" s="47" customFormat="1" ht="15" x14ac:dyDescent="0.3">
      <c r="A21" s="170" t="s">
        <v>6</v>
      </c>
      <c r="B21" s="145"/>
      <c r="C21" s="158"/>
      <c r="E21" s="58"/>
      <c r="F21" s="58"/>
      <c r="G21" s="58"/>
      <c r="H21" s="58"/>
      <c r="I21" s="58"/>
      <c r="J21" s="58">
        <v>4</v>
      </c>
      <c r="K21" s="58">
        <v>10</v>
      </c>
      <c r="L21" s="58"/>
      <c r="M21" s="58"/>
      <c r="N21" s="58"/>
      <c r="O21" s="58"/>
      <c r="P21" s="182"/>
      <c r="Q21" s="182"/>
      <c r="R21" s="182"/>
    </row>
    <row r="22" spans="1:18" s="47" customFormat="1" ht="15.5" thickBot="1" x14ac:dyDescent="0.35">
      <c r="A22" s="175" t="s">
        <v>6</v>
      </c>
      <c r="B22" s="146"/>
      <c r="C22" s="158"/>
      <c r="E22" s="58"/>
      <c r="F22" s="58"/>
      <c r="G22" s="58"/>
      <c r="H22" s="58"/>
      <c r="I22" s="58"/>
      <c r="J22" s="58">
        <v>4</v>
      </c>
      <c r="K22" s="58">
        <v>10</v>
      </c>
      <c r="L22" s="58"/>
      <c r="M22" s="58"/>
      <c r="N22" s="58"/>
      <c r="O22" s="58"/>
      <c r="P22" s="182"/>
      <c r="Q22" s="182"/>
      <c r="R22" s="182"/>
    </row>
    <row r="23" spans="1:18" s="47" customFormat="1" ht="15" x14ac:dyDescent="0.3">
      <c r="B23" s="63"/>
      <c r="C23" s="158"/>
      <c r="E23" s="58"/>
      <c r="F23" s="58"/>
      <c r="G23" s="58"/>
      <c r="H23" s="58"/>
      <c r="I23" s="58"/>
      <c r="J23" s="58"/>
      <c r="K23" s="58">
        <v>11</v>
      </c>
      <c r="L23" s="58"/>
      <c r="M23" s="58"/>
      <c r="N23" s="58"/>
      <c r="O23" s="58"/>
      <c r="P23" s="182"/>
      <c r="Q23" s="182"/>
      <c r="R23" s="182"/>
    </row>
    <row r="25" spans="1:18" s="42" customFormat="1" ht="19" x14ac:dyDescent="0.4">
      <c r="A25" s="81" t="s">
        <v>8</v>
      </c>
      <c r="B25" s="87"/>
      <c r="C25" s="153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179"/>
      <c r="Q25" s="179"/>
      <c r="R25" s="179"/>
    </row>
    <row r="26" spans="1:18" ht="14.5" thickBot="1" x14ac:dyDescent="0.35">
      <c r="A26" s="71"/>
      <c r="B26" s="88"/>
    </row>
    <row r="27" spans="1:18" s="55" customFormat="1" ht="15" x14ac:dyDescent="0.3">
      <c r="A27" s="89" t="s">
        <v>4</v>
      </c>
      <c r="B27" s="176" t="s">
        <v>7</v>
      </c>
      <c r="C27" s="159" t="s">
        <v>9</v>
      </c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181"/>
      <c r="Q27" s="181"/>
      <c r="R27" s="181"/>
    </row>
    <row r="28" spans="1:18" s="47" customFormat="1" ht="28" x14ac:dyDescent="0.3">
      <c r="A28" s="169" t="s">
        <v>5</v>
      </c>
      <c r="B28" s="149"/>
      <c r="C28" s="160"/>
      <c r="E28" s="58"/>
      <c r="F28" s="58"/>
      <c r="G28" s="58"/>
      <c r="H28" s="58"/>
      <c r="I28" s="66"/>
      <c r="J28" s="66"/>
      <c r="K28" s="58"/>
      <c r="L28" s="58"/>
      <c r="M28" s="58"/>
      <c r="N28" s="58"/>
      <c r="O28" s="58"/>
      <c r="P28" s="182"/>
      <c r="Q28" s="182"/>
      <c r="R28" s="182"/>
    </row>
    <row r="29" spans="1:18" s="47" customFormat="1" ht="28" x14ac:dyDescent="0.3">
      <c r="A29" s="169" t="s">
        <v>5</v>
      </c>
      <c r="B29" s="149"/>
      <c r="C29" s="160"/>
      <c r="E29" s="58"/>
      <c r="F29" s="58"/>
      <c r="G29" s="58"/>
      <c r="H29" s="58"/>
      <c r="I29" s="67">
        <v>44044</v>
      </c>
      <c r="J29" s="67">
        <v>44045</v>
      </c>
      <c r="K29" s="58"/>
      <c r="L29" s="58"/>
      <c r="M29" s="58"/>
      <c r="N29" s="58"/>
      <c r="O29" s="58"/>
      <c r="P29" s="182"/>
      <c r="Q29" s="182"/>
      <c r="R29" s="182"/>
    </row>
    <row r="30" spans="1:18" s="47" customFormat="1" ht="28" x14ac:dyDescent="0.3">
      <c r="A30" s="169" t="s">
        <v>5</v>
      </c>
      <c r="B30" s="149"/>
      <c r="C30" s="160"/>
      <c r="E30" s="58"/>
      <c r="F30" s="58"/>
      <c r="G30" s="58"/>
      <c r="H30" s="58"/>
      <c r="I30" s="67">
        <v>44045</v>
      </c>
      <c r="J30" s="67">
        <v>44046</v>
      </c>
      <c r="K30" s="58"/>
      <c r="L30" s="58"/>
      <c r="M30" s="58"/>
      <c r="N30" s="58"/>
      <c r="O30" s="58"/>
      <c r="P30" s="182"/>
      <c r="Q30" s="182"/>
      <c r="R30" s="182"/>
    </row>
    <row r="31" spans="1:18" s="47" customFormat="1" ht="28" x14ac:dyDescent="0.3">
      <c r="A31" s="169" t="s">
        <v>5</v>
      </c>
      <c r="B31" s="149"/>
      <c r="C31" s="160"/>
      <c r="E31" s="58"/>
      <c r="F31" s="58"/>
      <c r="G31" s="58"/>
      <c r="H31" s="58"/>
      <c r="I31" s="58"/>
      <c r="J31" s="58">
        <v>3</v>
      </c>
      <c r="K31" s="58">
        <v>6</v>
      </c>
      <c r="L31" s="58"/>
      <c r="M31" s="58"/>
      <c r="N31" s="58"/>
      <c r="O31" s="58"/>
      <c r="P31" s="182"/>
      <c r="Q31" s="182"/>
      <c r="R31" s="182"/>
    </row>
    <row r="32" spans="1:18" s="47" customFormat="1" ht="28" x14ac:dyDescent="0.3">
      <c r="A32" s="169" t="s">
        <v>5</v>
      </c>
      <c r="B32" s="149"/>
      <c r="C32" s="160"/>
      <c r="E32" s="58"/>
      <c r="F32" s="58"/>
      <c r="G32" s="58"/>
      <c r="H32" s="58"/>
      <c r="I32" s="58"/>
      <c r="J32" s="58">
        <v>3</v>
      </c>
      <c r="K32" s="58">
        <v>6</v>
      </c>
      <c r="L32" s="58"/>
      <c r="M32" s="58"/>
      <c r="N32" s="58"/>
      <c r="O32" s="58"/>
      <c r="P32" s="182"/>
      <c r="Q32" s="182"/>
      <c r="R32" s="182"/>
    </row>
    <row r="33" spans="1:18" s="47" customFormat="1" ht="28" x14ac:dyDescent="0.3">
      <c r="A33" s="169" t="s">
        <v>5</v>
      </c>
      <c r="B33" s="149"/>
      <c r="C33" s="160"/>
      <c r="E33" s="58"/>
      <c r="F33" s="58"/>
      <c r="G33" s="58"/>
      <c r="H33" s="58"/>
      <c r="I33" s="58"/>
      <c r="J33" s="58">
        <v>3</v>
      </c>
      <c r="K33" s="58">
        <v>6</v>
      </c>
      <c r="L33" s="58"/>
      <c r="M33" s="58"/>
      <c r="N33" s="58"/>
      <c r="O33" s="58"/>
      <c r="P33" s="182"/>
      <c r="Q33" s="182"/>
      <c r="R33" s="182"/>
    </row>
    <row r="34" spans="1:18" s="47" customFormat="1" ht="28" x14ac:dyDescent="0.3">
      <c r="A34" s="169" t="s">
        <v>5</v>
      </c>
      <c r="B34" s="149"/>
      <c r="C34" s="160"/>
      <c r="E34" s="58"/>
      <c r="F34" s="58"/>
      <c r="G34" s="58"/>
      <c r="H34" s="58"/>
      <c r="I34" s="58"/>
      <c r="J34" s="58">
        <v>3</v>
      </c>
      <c r="K34" s="58">
        <v>6</v>
      </c>
      <c r="L34" s="58"/>
      <c r="M34" s="58"/>
      <c r="N34" s="58"/>
      <c r="O34" s="58"/>
      <c r="P34" s="182"/>
      <c r="Q34" s="182"/>
      <c r="R34" s="182"/>
    </row>
    <row r="35" spans="1:18" s="47" customFormat="1" ht="15" x14ac:dyDescent="0.3">
      <c r="A35" s="170" t="s">
        <v>6</v>
      </c>
      <c r="B35" s="149"/>
      <c r="C35" s="160"/>
      <c r="E35" s="58"/>
      <c r="F35" s="58"/>
      <c r="G35" s="58"/>
      <c r="H35" s="58"/>
      <c r="I35" s="58"/>
      <c r="J35" s="58">
        <v>4</v>
      </c>
      <c r="K35" s="58">
        <v>10</v>
      </c>
      <c r="L35" s="58"/>
      <c r="M35" s="58"/>
      <c r="N35" s="58"/>
      <c r="O35" s="58"/>
      <c r="P35" s="182"/>
      <c r="Q35" s="182"/>
      <c r="R35" s="182"/>
    </row>
    <row r="36" spans="1:18" s="47" customFormat="1" ht="15" x14ac:dyDescent="0.3">
      <c r="A36" s="170" t="s">
        <v>6</v>
      </c>
      <c r="B36" s="149"/>
      <c r="C36" s="160"/>
      <c r="E36" s="58"/>
      <c r="F36" s="58"/>
      <c r="G36" s="58"/>
      <c r="H36" s="58"/>
      <c r="I36" s="58"/>
      <c r="J36" s="58">
        <v>4</v>
      </c>
      <c r="K36" s="58">
        <v>10</v>
      </c>
      <c r="L36" s="58"/>
      <c r="M36" s="58"/>
      <c r="N36" s="58"/>
      <c r="O36" s="58"/>
      <c r="P36" s="182"/>
      <c r="Q36" s="182"/>
      <c r="R36" s="182"/>
    </row>
    <row r="37" spans="1:18" s="47" customFormat="1" ht="15" x14ac:dyDescent="0.3">
      <c r="A37" s="170" t="s">
        <v>6</v>
      </c>
      <c r="B37" s="149"/>
      <c r="C37" s="160"/>
      <c r="E37" s="58"/>
      <c r="F37" s="58"/>
      <c r="G37" s="58"/>
      <c r="H37" s="58"/>
      <c r="I37" s="58"/>
      <c r="J37" s="58">
        <v>4</v>
      </c>
      <c r="K37" s="58">
        <v>10</v>
      </c>
      <c r="L37" s="58"/>
      <c r="M37" s="58"/>
      <c r="N37" s="58"/>
      <c r="O37" s="58"/>
      <c r="P37" s="182"/>
      <c r="Q37" s="182"/>
      <c r="R37" s="182"/>
    </row>
    <row r="38" spans="1:18" s="47" customFormat="1" ht="15" x14ac:dyDescent="0.3">
      <c r="A38" s="170" t="s">
        <v>6</v>
      </c>
      <c r="B38" s="149"/>
      <c r="C38" s="160"/>
      <c r="E38" s="58"/>
      <c r="F38" s="58"/>
      <c r="G38" s="58"/>
      <c r="H38" s="58"/>
      <c r="I38" s="58"/>
      <c r="J38" s="58">
        <v>4</v>
      </c>
      <c r="K38" s="58">
        <v>10</v>
      </c>
      <c r="L38" s="58"/>
      <c r="M38" s="58"/>
      <c r="N38" s="58"/>
      <c r="O38" s="58"/>
      <c r="P38" s="182"/>
      <c r="Q38" s="182"/>
      <c r="R38" s="182"/>
    </row>
    <row r="39" spans="1:18" s="47" customFormat="1" ht="15" x14ac:dyDescent="0.3">
      <c r="A39" s="170" t="s">
        <v>6</v>
      </c>
      <c r="B39" s="149"/>
      <c r="C39" s="160"/>
      <c r="E39" s="58"/>
      <c r="F39" s="58"/>
      <c r="G39" s="58"/>
      <c r="H39" s="58"/>
      <c r="I39" s="67">
        <v>44046</v>
      </c>
      <c r="J39" s="67">
        <v>44047</v>
      </c>
      <c r="K39" s="58"/>
      <c r="L39" s="58"/>
      <c r="M39" s="58"/>
      <c r="N39" s="58"/>
      <c r="O39" s="58"/>
      <c r="P39" s="182"/>
      <c r="Q39" s="182"/>
      <c r="R39" s="182"/>
    </row>
    <row r="40" spans="1:18" s="47" customFormat="1" ht="15" x14ac:dyDescent="0.3">
      <c r="A40" s="170" t="s">
        <v>6</v>
      </c>
      <c r="B40" s="149"/>
      <c r="C40" s="160"/>
      <c r="E40" s="58"/>
      <c r="F40" s="58"/>
      <c r="G40" s="58"/>
      <c r="H40" s="58"/>
      <c r="I40" s="67">
        <v>44047</v>
      </c>
      <c r="J40" s="67">
        <v>44048</v>
      </c>
      <c r="K40" s="58"/>
      <c r="L40" s="58"/>
      <c r="M40" s="58"/>
      <c r="N40" s="58"/>
      <c r="O40" s="58"/>
      <c r="P40" s="182"/>
      <c r="Q40" s="182"/>
      <c r="R40" s="182"/>
    </row>
    <row r="41" spans="1:18" s="47" customFormat="1" ht="15.5" thickBot="1" x14ac:dyDescent="0.35">
      <c r="A41" s="175" t="s">
        <v>6</v>
      </c>
      <c r="B41" s="150"/>
      <c r="C41" s="161"/>
      <c r="E41" s="58"/>
      <c r="F41" s="58"/>
      <c r="G41" s="58"/>
      <c r="H41" s="58"/>
      <c r="I41" s="67">
        <v>44048</v>
      </c>
      <c r="J41" s="67">
        <v>44049</v>
      </c>
      <c r="K41" s="58"/>
      <c r="L41" s="58"/>
      <c r="M41" s="58"/>
      <c r="N41" s="58"/>
      <c r="O41" s="58"/>
      <c r="P41" s="182"/>
      <c r="Q41" s="182"/>
      <c r="R41" s="182"/>
    </row>
    <row r="42" spans="1:18" s="47" customFormat="1" ht="15" x14ac:dyDescent="0.3">
      <c r="B42" s="63"/>
      <c r="C42" s="1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182"/>
      <c r="Q42" s="182"/>
      <c r="R42" s="182"/>
    </row>
    <row r="43" spans="1:18" s="71" customFormat="1" x14ac:dyDescent="0.3">
      <c r="B43" s="88"/>
      <c r="C43" s="162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3"/>
      <c r="Q43" s="183"/>
      <c r="R43" s="183"/>
    </row>
  </sheetData>
  <mergeCells count="1">
    <mergeCell ref="A6:B6"/>
  </mergeCells>
  <pageMargins left="0.7" right="0.7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2">
    <outlinePr summaryBelow="0" summaryRight="0"/>
  </sheetPr>
  <dimension ref="A1:Y32"/>
  <sheetViews>
    <sheetView tabSelected="1" workbookViewId="0">
      <selection activeCell="C42" sqref="C42"/>
    </sheetView>
  </sheetViews>
  <sheetFormatPr defaultColWidth="14.453125" defaultRowHeight="14" x14ac:dyDescent="0.3"/>
  <cols>
    <col min="1" max="1" width="25.54296875" style="37" customWidth="1"/>
    <col min="2" max="2" width="9.90625" style="37" customWidth="1"/>
    <col min="3" max="3" width="10.90625" style="52" customWidth="1"/>
    <col min="4" max="5" width="14.08984375" style="37" customWidth="1"/>
    <col min="6" max="6" width="8.6328125" style="37" bestFit="1" customWidth="1"/>
    <col min="7" max="7" width="9.1796875" style="38" bestFit="1" customWidth="1"/>
    <col min="8" max="8" width="12.90625" style="38" customWidth="1"/>
    <col min="9" max="10" width="14.453125" style="37"/>
    <col min="11" max="12" width="14.453125" style="39"/>
    <col min="13" max="21" width="14.453125" style="53"/>
    <col min="22" max="25" width="14.453125" style="39"/>
    <col min="26" max="16384" width="14.453125" style="37"/>
  </cols>
  <sheetData>
    <row r="1" spans="1:25" s="40" customFormat="1" ht="25" x14ac:dyDescent="0.5">
      <c r="A1" s="73" t="s">
        <v>10</v>
      </c>
      <c r="B1" s="74"/>
      <c r="C1" s="75"/>
      <c r="D1" s="74"/>
      <c r="E1" s="74"/>
      <c r="F1" s="76"/>
      <c r="G1" s="77"/>
      <c r="H1" s="77"/>
      <c r="I1" s="76"/>
      <c r="K1" s="41"/>
      <c r="L1" s="41"/>
      <c r="M1" s="184"/>
      <c r="N1" s="184"/>
      <c r="O1" s="184"/>
      <c r="P1" s="184"/>
      <c r="Q1" s="184"/>
      <c r="R1" s="184"/>
      <c r="S1" s="184"/>
      <c r="T1" s="184"/>
      <c r="U1" s="184"/>
      <c r="V1" s="41"/>
      <c r="W1" s="41"/>
      <c r="X1" s="41"/>
      <c r="Y1" s="41"/>
    </row>
    <row r="2" spans="1:25" s="42" customFormat="1" ht="19" x14ac:dyDescent="0.4">
      <c r="A2" s="78" t="s">
        <v>11</v>
      </c>
      <c r="B2" s="79"/>
      <c r="C2" s="80"/>
      <c r="D2" s="79"/>
      <c r="E2" s="79"/>
      <c r="F2" s="81"/>
      <c r="G2" s="82"/>
      <c r="H2" s="82"/>
      <c r="I2" s="81"/>
      <c r="K2" s="44"/>
      <c r="L2" s="44"/>
      <c r="M2" s="51"/>
      <c r="N2" s="51"/>
      <c r="O2" s="51"/>
      <c r="P2" s="51"/>
      <c r="Q2" s="51"/>
      <c r="R2" s="51"/>
      <c r="S2" s="51"/>
      <c r="T2" s="51"/>
      <c r="U2" s="51"/>
      <c r="V2" s="44"/>
      <c r="W2" s="44"/>
      <c r="X2" s="44"/>
      <c r="Y2" s="44"/>
    </row>
    <row r="3" spans="1:25" s="42" customFormat="1" ht="19" x14ac:dyDescent="0.4">
      <c r="A3" s="78"/>
      <c r="B3" s="79"/>
      <c r="C3" s="80"/>
      <c r="D3" s="79"/>
      <c r="E3" s="79"/>
      <c r="F3" s="81"/>
      <c r="G3" s="82"/>
      <c r="H3" s="82"/>
      <c r="I3" s="81"/>
      <c r="K3" s="44"/>
      <c r="L3" s="44"/>
      <c r="M3" s="51"/>
      <c r="N3" s="51"/>
      <c r="O3" s="51"/>
      <c r="P3" s="51"/>
      <c r="Q3" s="51"/>
      <c r="R3" s="51"/>
      <c r="S3" s="51"/>
      <c r="T3" s="51"/>
      <c r="U3" s="51"/>
      <c r="V3" s="44"/>
      <c r="W3" s="44"/>
      <c r="X3" s="44"/>
      <c r="Y3" s="44"/>
    </row>
    <row r="4" spans="1:25" ht="14.5" thickBot="1" x14ac:dyDescent="0.35">
      <c r="A4" s="70"/>
      <c r="B4" s="69"/>
      <c r="C4" s="70"/>
      <c r="D4" s="69"/>
      <c r="E4" s="69"/>
      <c r="F4" s="71"/>
      <c r="G4" s="72"/>
      <c r="H4" s="72"/>
      <c r="I4" s="71"/>
    </row>
    <row r="5" spans="1:25" s="45" customFormat="1" ht="25" x14ac:dyDescent="0.5">
      <c r="A5" s="166" t="s">
        <v>3</v>
      </c>
      <c r="B5" s="194"/>
      <c r="C5" s="194"/>
      <c r="D5" s="194"/>
      <c r="E5" s="194"/>
      <c r="F5" s="194"/>
      <c r="G5" s="194"/>
      <c r="H5" s="194"/>
      <c r="I5" s="195"/>
      <c r="K5" s="46"/>
      <c r="L5" s="46"/>
      <c r="M5" s="185"/>
      <c r="N5" s="185"/>
      <c r="O5" s="185"/>
      <c r="P5" s="185"/>
      <c r="Q5" s="185"/>
      <c r="R5" s="185"/>
      <c r="S5" s="185"/>
      <c r="T5" s="185"/>
      <c r="U5" s="185"/>
      <c r="V5" s="46"/>
      <c r="W5" s="46"/>
      <c r="X5" s="46"/>
      <c r="Y5" s="46"/>
    </row>
    <row r="6" spans="1:25" s="47" customFormat="1" ht="15" x14ac:dyDescent="0.3">
      <c r="A6" s="167" t="s">
        <v>13</v>
      </c>
      <c r="B6" s="196"/>
      <c r="C6" s="196"/>
      <c r="D6" s="196"/>
      <c r="E6" s="196"/>
      <c r="F6" s="196"/>
      <c r="G6" s="196"/>
      <c r="H6" s="196"/>
      <c r="I6" s="197"/>
      <c r="K6" s="48"/>
      <c r="L6" s="48"/>
      <c r="M6" s="58"/>
      <c r="N6" s="58"/>
      <c r="O6" s="58"/>
      <c r="P6" s="58" t="s">
        <v>1</v>
      </c>
      <c r="Q6" s="58"/>
      <c r="R6" s="58"/>
      <c r="S6" s="58"/>
      <c r="T6" s="58"/>
      <c r="U6" s="58"/>
      <c r="V6" s="48"/>
      <c r="W6" s="48"/>
      <c r="X6" s="48"/>
      <c r="Y6" s="48"/>
    </row>
    <row r="7" spans="1:25" s="47" customFormat="1" ht="15.5" thickBot="1" x14ac:dyDescent="0.35">
      <c r="A7" s="189" t="s">
        <v>12</v>
      </c>
      <c r="B7" s="198"/>
      <c r="C7" s="198"/>
      <c r="D7" s="198"/>
      <c r="E7" s="198"/>
      <c r="F7" s="198"/>
      <c r="G7" s="198"/>
      <c r="H7" s="198"/>
      <c r="I7" s="199"/>
      <c r="K7" s="48"/>
      <c r="L7" s="48"/>
      <c r="M7" s="58"/>
      <c r="N7" s="58"/>
      <c r="O7" s="58"/>
      <c r="P7" s="58" t="s">
        <v>2</v>
      </c>
      <c r="Q7" s="58"/>
      <c r="R7" s="58"/>
      <c r="S7" s="58"/>
      <c r="T7" s="58"/>
      <c r="U7" s="58"/>
      <c r="V7" s="48"/>
      <c r="W7" s="48"/>
      <c r="X7" s="48"/>
      <c r="Y7" s="48"/>
    </row>
    <row r="8" spans="1:25" ht="14" customHeight="1" x14ac:dyDescent="0.3">
      <c r="A8" s="192" t="s">
        <v>24</v>
      </c>
      <c r="B8" s="192"/>
      <c r="C8" s="192"/>
      <c r="D8" s="192"/>
      <c r="E8" s="192"/>
      <c r="F8" s="192"/>
      <c r="G8" s="192"/>
      <c r="H8" s="192"/>
      <c r="I8" s="71"/>
    </row>
    <row r="9" spans="1:25" x14ac:dyDescent="0.3">
      <c r="A9" s="83"/>
      <c r="B9" s="83"/>
      <c r="C9" s="83"/>
      <c r="D9" s="83"/>
      <c r="E9" s="83"/>
      <c r="F9" s="83"/>
      <c r="G9" s="83"/>
      <c r="H9" s="83"/>
      <c r="I9" s="71"/>
    </row>
    <row r="10" spans="1:25" s="49" customFormat="1" ht="19" x14ac:dyDescent="0.4">
      <c r="A10" s="84" t="s">
        <v>47</v>
      </c>
      <c r="B10" s="193" t="s">
        <v>50</v>
      </c>
      <c r="C10" s="193"/>
      <c r="D10" s="193"/>
      <c r="E10" s="193"/>
      <c r="F10" s="193"/>
      <c r="G10" s="193"/>
      <c r="H10" s="193"/>
      <c r="I10" s="84"/>
      <c r="K10" s="44"/>
      <c r="L10" s="44"/>
      <c r="M10" s="51"/>
      <c r="N10" s="51"/>
      <c r="O10" s="51"/>
      <c r="P10" s="51"/>
      <c r="Q10" s="51"/>
      <c r="R10" s="51"/>
      <c r="S10" s="51"/>
      <c r="T10" s="51"/>
      <c r="U10" s="51"/>
      <c r="V10" s="44"/>
      <c r="W10" s="44"/>
      <c r="X10" s="44"/>
      <c r="Y10" s="44"/>
    </row>
    <row r="11" spans="1:25" s="49" customFormat="1" ht="19" x14ac:dyDescent="0.4">
      <c r="A11" s="84"/>
      <c r="B11" s="84"/>
      <c r="C11" s="85"/>
      <c r="D11" s="84"/>
      <c r="E11" s="84"/>
      <c r="F11" s="84"/>
      <c r="G11" s="86"/>
      <c r="H11" s="86"/>
      <c r="I11" s="84"/>
      <c r="K11" s="44"/>
      <c r="L11" s="44"/>
      <c r="M11" s="51"/>
      <c r="N11" s="51"/>
      <c r="O11" s="51"/>
      <c r="P11" s="51"/>
      <c r="Q11" s="51"/>
      <c r="R11" s="51"/>
      <c r="S11" s="51"/>
      <c r="T11" s="51"/>
      <c r="U11" s="51"/>
      <c r="V11" s="44"/>
      <c r="W11" s="44"/>
      <c r="X11" s="44"/>
      <c r="Y11" s="44"/>
    </row>
    <row r="12" spans="1:25" s="42" customFormat="1" ht="19" x14ac:dyDescent="0.4">
      <c r="A12" s="81" t="s">
        <v>14</v>
      </c>
      <c r="B12" s="81"/>
      <c r="C12" s="87"/>
      <c r="D12" s="81"/>
      <c r="E12" s="81"/>
      <c r="F12" s="81"/>
      <c r="G12" s="82"/>
      <c r="H12" s="82"/>
      <c r="I12" s="81"/>
      <c r="K12" s="44"/>
      <c r="L12" s="44"/>
      <c r="M12" s="51"/>
      <c r="N12" s="51"/>
      <c r="O12" s="51"/>
      <c r="P12" s="51"/>
      <c r="Q12" s="51"/>
      <c r="R12" s="51"/>
      <c r="S12" s="51"/>
      <c r="T12" s="51"/>
      <c r="U12" s="51"/>
      <c r="V12" s="44"/>
      <c r="W12" s="44"/>
      <c r="X12" s="44"/>
      <c r="Y12" s="44"/>
    </row>
    <row r="13" spans="1:25" ht="14.5" thickBot="1" x14ac:dyDescent="0.35">
      <c r="A13" s="71"/>
      <c r="B13" s="71"/>
      <c r="C13" s="88"/>
      <c r="D13" s="71"/>
      <c r="E13" s="71"/>
      <c r="F13" s="71"/>
      <c r="G13" s="72"/>
      <c r="H13" s="72"/>
      <c r="I13" s="71"/>
      <c r="Q13" s="53">
        <v>1</v>
      </c>
    </row>
    <row r="14" spans="1:25" s="55" customFormat="1" ht="56" x14ac:dyDescent="0.3">
      <c r="A14" s="165" t="s">
        <v>4</v>
      </c>
      <c r="B14" s="90"/>
      <c r="C14" s="91" t="s">
        <v>20</v>
      </c>
      <c r="D14" s="92" t="s">
        <v>15</v>
      </c>
      <c r="E14" s="92" t="s">
        <v>16</v>
      </c>
      <c r="F14" s="91" t="s">
        <v>17</v>
      </c>
      <c r="G14" s="171" t="s">
        <v>18</v>
      </c>
      <c r="H14" s="93" t="s">
        <v>19</v>
      </c>
      <c r="I14" s="54" t="s">
        <v>21</v>
      </c>
      <c r="K14" s="56"/>
      <c r="L14" s="56"/>
      <c r="M14" s="57"/>
      <c r="N14" s="57"/>
      <c r="O14" s="57"/>
      <c r="P14" s="57"/>
      <c r="Q14" s="58">
        <v>2</v>
      </c>
      <c r="R14" s="58">
        <v>5</v>
      </c>
      <c r="S14" s="57"/>
      <c r="T14" s="57"/>
      <c r="U14" s="57"/>
      <c r="V14" s="56"/>
      <c r="W14" s="56"/>
      <c r="X14" s="56"/>
      <c r="Y14" s="56"/>
    </row>
    <row r="15" spans="1:25" s="47" customFormat="1" ht="28" x14ac:dyDescent="0.3">
      <c r="A15" s="169" t="s">
        <v>5</v>
      </c>
      <c r="B15" s="94"/>
      <c r="C15" s="59"/>
      <c r="D15" s="96">
        <v>44049</v>
      </c>
      <c r="E15" s="96">
        <v>44054</v>
      </c>
      <c r="F15" s="97">
        <v>5</v>
      </c>
      <c r="G15" s="98">
        <v>220</v>
      </c>
      <c r="H15" s="98">
        <f>C15*G15</f>
        <v>0</v>
      </c>
      <c r="I15" s="60"/>
      <c r="K15" s="48"/>
      <c r="L15" s="48"/>
      <c r="M15" s="58"/>
      <c r="N15" s="58"/>
      <c r="O15" s="58"/>
      <c r="P15" s="58"/>
      <c r="Q15" s="58">
        <v>3</v>
      </c>
      <c r="R15" s="58">
        <v>6</v>
      </c>
      <c r="S15" s="58"/>
      <c r="T15" s="58"/>
      <c r="U15" s="58"/>
      <c r="V15" s="48"/>
      <c r="W15" s="48"/>
      <c r="X15" s="48"/>
      <c r="Y15" s="48"/>
    </row>
    <row r="16" spans="1:25" s="47" customFormat="1" ht="15.5" thickBot="1" x14ac:dyDescent="0.35">
      <c r="A16" s="175" t="s">
        <v>6</v>
      </c>
      <c r="B16" s="95"/>
      <c r="C16" s="61"/>
      <c r="D16" s="96">
        <v>44049</v>
      </c>
      <c r="E16" s="99">
        <v>44054</v>
      </c>
      <c r="F16" s="100">
        <v>5</v>
      </c>
      <c r="G16" s="101">
        <v>220</v>
      </c>
      <c r="H16" s="101">
        <f>C16*G16</f>
        <v>0</v>
      </c>
      <c r="I16" s="62"/>
      <c r="K16" s="48"/>
      <c r="L16" s="48"/>
      <c r="M16" s="58"/>
      <c r="N16" s="58"/>
      <c r="O16" s="58"/>
      <c r="P16" s="58"/>
      <c r="Q16" s="58">
        <v>4</v>
      </c>
      <c r="R16" s="58">
        <v>10</v>
      </c>
      <c r="S16" s="58"/>
      <c r="T16" s="58"/>
      <c r="U16" s="58"/>
      <c r="V16" s="48"/>
      <c r="W16" s="48"/>
      <c r="X16" s="48"/>
      <c r="Y16" s="48"/>
    </row>
    <row r="17" spans="1:25" s="47" customFormat="1" ht="15" x14ac:dyDescent="0.3">
      <c r="C17" s="63"/>
      <c r="G17" s="64"/>
      <c r="H17" s="64"/>
      <c r="K17" s="48"/>
      <c r="L17" s="48"/>
      <c r="M17" s="58"/>
      <c r="N17" s="58"/>
      <c r="O17" s="58"/>
      <c r="P17" s="58"/>
      <c r="Q17" s="58"/>
      <c r="R17" s="58">
        <v>11</v>
      </c>
      <c r="S17" s="58"/>
      <c r="T17" s="58"/>
      <c r="U17" s="58"/>
      <c r="V17" s="48"/>
      <c r="W17" s="48"/>
      <c r="X17" s="48"/>
      <c r="Y17" s="48"/>
    </row>
    <row r="19" spans="1:25" s="42" customFormat="1" ht="19" x14ac:dyDescent="0.4">
      <c r="A19" s="81" t="s">
        <v>22</v>
      </c>
      <c r="B19" s="81"/>
      <c r="C19" s="50"/>
      <c r="G19" s="43"/>
      <c r="H19" s="43"/>
      <c r="K19" s="44"/>
      <c r="L19" s="44"/>
      <c r="M19" s="51"/>
      <c r="N19" s="51"/>
      <c r="O19" s="51"/>
      <c r="P19" s="51"/>
      <c r="Q19" s="51"/>
      <c r="R19" s="51"/>
      <c r="S19" s="51"/>
      <c r="T19" s="51"/>
      <c r="U19" s="51"/>
      <c r="V19" s="44"/>
      <c r="W19" s="44"/>
      <c r="X19" s="44"/>
      <c r="Y19" s="44"/>
    </row>
    <row r="20" spans="1:25" ht="14.5" thickBot="1" x14ac:dyDescent="0.35">
      <c r="A20" s="71"/>
      <c r="B20" s="71"/>
    </row>
    <row r="21" spans="1:25" s="55" customFormat="1" ht="56" x14ac:dyDescent="0.3">
      <c r="A21" s="165" t="s">
        <v>4</v>
      </c>
      <c r="B21" s="91"/>
      <c r="C21" s="91" t="s">
        <v>20</v>
      </c>
      <c r="D21" s="92" t="s">
        <v>15</v>
      </c>
      <c r="E21" s="92" t="s">
        <v>16</v>
      </c>
      <c r="F21" s="91" t="s">
        <v>17</v>
      </c>
      <c r="G21" s="171" t="s">
        <v>18</v>
      </c>
      <c r="H21" s="93" t="s">
        <v>19</v>
      </c>
      <c r="I21" s="54" t="s">
        <v>21</v>
      </c>
      <c r="K21" s="56"/>
      <c r="L21" s="56"/>
      <c r="M21" s="57"/>
      <c r="N21" s="57"/>
      <c r="O21" s="57"/>
      <c r="P21" s="57"/>
      <c r="Q21" s="57"/>
      <c r="R21" s="57"/>
      <c r="S21" s="57"/>
      <c r="T21" s="57"/>
      <c r="U21" s="57"/>
      <c r="V21" s="56"/>
      <c r="W21" s="56"/>
      <c r="X21" s="56"/>
      <c r="Y21" s="56"/>
    </row>
    <row r="22" spans="1:25" s="47" customFormat="1" ht="28" x14ac:dyDescent="0.3">
      <c r="A22" s="169" t="s">
        <v>5</v>
      </c>
      <c r="B22" s="94">
        <f t="shared" ref="B22:B27" si="0">C22*F22</f>
        <v>0</v>
      </c>
      <c r="C22" s="59"/>
      <c r="D22" s="65"/>
      <c r="E22" s="65"/>
      <c r="F22" s="97">
        <f t="shared" ref="F22:F27" si="1">E22-D22</f>
        <v>0</v>
      </c>
      <c r="G22" s="98">
        <v>50</v>
      </c>
      <c r="H22" s="98">
        <f t="shared" ref="H22:H27" si="2">C22*F22*G22</f>
        <v>0</v>
      </c>
      <c r="I22" s="60"/>
      <c r="K22" s="48"/>
      <c r="L22" s="48"/>
      <c r="M22" s="58"/>
      <c r="N22" s="58"/>
      <c r="O22" s="58"/>
      <c r="P22" s="66"/>
      <c r="Q22" s="66"/>
      <c r="R22" s="58"/>
      <c r="S22" s="58"/>
      <c r="T22" s="58"/>
      <c r="U22" s="58"/>
      <c r="V22" s="48"/>
      <c r="W22" s="48"/>
      <c r="X22" s="48"/>
      <c r="Y22" s="48"/>
    </row>
    <row r="23" spans="1:25" s="47" customFormat="1" ht="28" x14ac:dyDescent="0.3">
      <c r="A23" s="169" t="s">
        <v>5</v>
      </c>
      <c r="B23" s="94">
        <f t="shared" si="0"/>
        <v>0</v>
      </c>
      <c r="C23" s="59"/>
      <c r="D23" s="65"/>
      <c r="E23" s="65"/>
      <c r="F23" s="97">
        <f t="shared" si="1"/>
        <v>0</v>
      </c>
      <c r="G23" s="98">
        <v>50</v>
      </c>
      <c r="H23" s="98">
        <f t="shared" si="2"/>
        <v>0</v>
      </c>
      <c r="I23" s="60"/>
      <c r="K23" s="48"/>
      <c r="L23" s="48"/>
      <c r="M23" s="58"/>
      <c r="N23" s="58"/>
      <c r="O23" s="58"/>
      <c r="P23" s="67">
        <v>44044</v>
      </c>
      <c r="Q23" s="67">
        <v>44045</v>
      </c>
      <c r="R23" s="58"/>
      <c r="S23" s="187">
        <v>44049</v>
      </c>
      <c r="T23" s="187">
        <v>44050</v>
      </c>
      <c r="U23" s="58"/>
      <c r="V23" s="48"/>
      <c r="W23" s="48"/>
      <c r="X23" s="48"/>
      <c r="Y23" s="48"/>
    </row>
    <row r="24" spans="1:25" s="47" customFormat="1" ht="28" x14ac:dyDescent="0.3">
      <c r="A24" s="169" t="s">
        <v>5</v>
      </c>
      <c r="B24" s="94">
        <f t="shared" si="0"/>
        <v>0</v>
      </c>
      <c r="C24" s="59"/>
      <c r="D24" s="65"/>
      <c r="E24" s="65"/>
      <c r="F24" s="97">
        <f t="shared" si="1"/>
        <v>0</v>
      </c>
      <c r="G24" s="98">
        <v>50</v>
      </c>
      <c r="H24" s="98">
        <f t="shared" si="2"/>
        <v>0</v>
      </c>
      <c r="I24" s="60"/>
      <c r="K24" s="48"/>
      <c r="L24" s="48"/>
      <c r="M24" s="58"/>
      <c r="N24" s="58"/>
      <c r="O24" s="58"/>
      <c r="P24" s="67">
        <v>44045</v>
      </c>
      <c r="Q24" s="67">
        <v>44046</v>
      </c>
      <c r="R24" s="58"/>
      <c r="S24" s="187">
        <v>44050</v>
      </c>
      <c r="T24" s="187">
        <v>44051</v>
      </c>
      <c r="U24" s="58"/>
      <c r="V24" s="48"/>
      <c r="W24" s="48"/>
      <c r="X24" s="48"/>
      <c r="Y24" s="48"/>
    </row>
    <row r="25" spans="1:25" s="47" customFormat="1" ht="15" x14ac:dyDescent="0.3">
      <c r="A25" s="170" t="s">
        <v>6</v>
      </c>
      <c r="B25" s="94">
        <f t="shared" si="0"/>
        <v>0</v>
      </c>
      <c r="C25" s="59"/>
      <c r="D25" s="65"/>
      <c r="E25" s="65"/>
      <c r="F25" s="97">
        <f t="shared" si="1"/>
        <v>0</v>
      </c>
      <c r="G25" s="98">
        <v>50</v>
      </c>
      <c r="H25" s="98">
        <f t="shared" si="2"/>
        <v>0</v>
      </c>
      <c r="I25" s="60"/>
      <c r="K25" s="48"/>
      <c r="L25" s="48"/>
      <c r="M25" s="58"/>
      <c r="N25" s="58"/>
      <c r="O25" s="58"/>
      <c r="P25" s="67">
        <v>44046</v>
      </c>
      <c r="Q25" s="67">
        <v>44047</v>
      </c>
      <c r="R25" s="58"/>
      <c r="S25" s="187">
        <v>44051</v>
      </c>
      <c r="T25" s="187">
        <v>44052</v>
      </c>
      <c r="U25" s="58"/>
      <c r="V25" s="48"/>
      <c r="W25" s="48"/>
      <c r="X25" s="48"/>
      <c r="Y25" s="48"/>
    </row>
    <row r="26" spans="1:25" s="47" customFormat="1" ht="15" x14ac:dyDescent="0.3">
      <c r="A26" s="170" t="s">
        <v>6</v>
      </c>
      <c r="B26" s="94">
        <f t="shared" si="0"/>
        <v>0</v>
      </c>
      <c r="C26" s="59"/>
      <c r="D26" s="65"/>
      <c r="E26" s="65"/>
      <c r="F26" s="97">
        <f t="shared" si="1"/>
        <v>0</v>
      </c>
      <c r="G26" s="98">
        <v>50</v>
      </c>
      <c r="H26" s="98">
        <f t="shared" si="2"/>
        <v>0</v>
      </c>
      <c r="I26" s="60"/>
      <c r="K26" s="48"/>
      <c r="L26" s="48"/>
      <c r="M26" s="58"/>
      <c r="N26" s="58"/>
      <c r="O26" s="58"/>
      <c r="P26" s="67">
        <v>44047</v>
      </c>
      <c r="Q26" s="67">
        <v>44048</v>
      </c>
      <c r="R26" s="58"/>
      <c r="S26" s="187">
        <v>44052</v>
      </c>
      <c r="T26" s="187">
        <v>44053</v>
      </c>
      <c r="U26" s="58"/>
      <c r="V26" s="48"/>
      <c r="W26" s="48"/>
      <c r="X26" s="48"/>
      <c r="Y26" s="48"/>
    </row>
    <row r="27" spans="1:25" s="47" customFormat="1" ht="15.5" thickBot="1" x14ac:dyDescent="0.35">
      <c r="A27" s="175" t="s">
        <v>6</v>
      </c>
      <c r="B27" s="95">
        <f t="shared" si="0"/>
        <v>0</v>
      </c>
      <c r="C27" s="61"/>
      <c r="D27" s="68"/>
      <c r="E27" s="68"/>
      <c r="F27" s="100">
        <f t="shared" si="1"/>
        <v>0</v>
      </c>
      <c r="G27" s="101">
        <v>50</v>
      </c>
      <c r="H27" s="101">
        <f t="shared" si="2"/>
        <v>0</v>
      </c>
      <c r="I27" s="62"/>
      <c r="K27" s="48"/>
      <c r="L27" s="48"/>
      <c r="M27" s="58"/>
      <c r="N27" s="58"/>
      <c r="O27" s="58"/>
      <c r="P27" s="67">
        <v>44048</v>
      </c>
      <c r="Q27" s="67">
        <v>44049</v>
      </c>
      <c r="R27" s="58"/>
      <c r="S27" s="187">
        <v>44053</v>
      </c>
      <c r="T27" s="187">
        <v>44054</v>
      </c>
      <c r="U27" s="58"/>
      <c r="V27" s="48"/>
      <c r="W27" s="48"/>
      <c r="X27" s="48"/>
      <c r="Y27" s="48"/>
    </row>
    <row r="28" spans="1:25" s="47" customFormat="1" ht="15" x14ac:dyDescent="0.3">
      <c r="C28" s="63"/>
      <c r="G28" s="64"/>
      <c r="H28" s="64"/>
      <c r="K28" s="48"/>
      <c r="L28" s="48"/>
      <c r="M28" s="58"/>
      <c r="N28" s="58"/>
      <c r="O28" s="58"/>
      <c r="P28" s="58"/>
      <c r="Q28" s="58"/>
      <c r="R28" s="58"/>
      <c r="S28" s="58"/>
      <c r="T28" s="58"/>
      <c r="U28" s="58"/>
      <c r="V28" s="48"/>
      <c r="W28" s="48"/>
      <c r="X28" s="48"/>
      <c r="Y28" s="48"/>
    </row>
    <row r="29" spans="1:25" s="71" customFormat="1" x14ac:dyDescent="0.3">
      <c r="C29" s="88"/>
      <c r="G29" s="72"/>
      <c r="H29" s="72"/>
      <c r="K29" s="102"/>
      <c r="L29" s="102"/>
      <c r="M29" s="186"/>
      <c r="N29" s="186"/>
      <c r="O29" s="186"/>
      <c r="P29" s="186"/>
      <c r="Q29" s="186"/>
      <c r="R29" s="186"/>
      <c r="S29" s="186"/>
      <c r="T29" s="186"/>
      <c r="U29" s="186"/>
      <c r="V29" s="102"/>
      <c r="W29" s="102"/>
      <c r="X29" s="102"/>
      <c r="Y29" s="102"/>
    </row>
    <row r="30" spans="1:25" s="103" customFormat="1" ht="15" x14ac:dyDescent="0.3">
      <c r="A30" s="103" t="s">
        <v>23</v>
      </c>
      <c r="C30" s="104"/>
      <c r="G30" s="105"/>
      <c r="H30" s="105">
        <f>SUM(H15:H28)</f>
        <v>0</v>
      </c>
      <c r="K30" s="106"/>
      <c r="L30" s="106"/>
      <c r="M30" s="188"/>
      <c r="N30" s="188"/>
      <c r="O30" s="188"/>
      <c r="P30" s="188"/>
      <c r="Q30" s="188"/>
      <c r="R30" s="188"/>
      <c r="S30" s="188"/>
      <c r="T30" s="188"/>
      <c r="U30" s="188"/>
      <c r="V30" s="106"/>
      <c r="W30" s="106"/>
      <c r="X30" s="106"/>
      <c r="Y30" s="106"/>
    </row>
    <row r="31" spans="1:25" s="71" customFormat="1" x14ac:dyDescent="0.3">
      <c r="C31" s="88"/>
      <c r="G31" s="72"/>
      <c r="H31" s="72"/>
      <c r="K31" s="102"/>
      <c r="L31" s="102"/>
      <c r="M31" s="186"/>
      <c r="N31" s="186"/>
      <c r="O31" s="186"/>
      <c r="P31" s="186"/>
      <c r="Q31" s="186"/>
      <c r="R31" s="186"/>
      <c r="S31" s="186"/>
      <c r="T31" s="186"/>
      <c r="U31" s="186"/>
      <c r="V31" s="102"/>
      <c r="W31" s="102"/>
      <c r="X31" s="102"/>
      <c r="Y31" s="102"/>
    </row>
    <row r="32" spans="1:25" s="71" customFormat="1" x14ac:dyDescent="0.3">
      <c r="C32" s="88"/>
      <c r="G32" s="72"/>
      <c r="H32" s="72"/>
      <c r="K32" s="102"/>
      <c r="L32" s="102"/>
      <c r="M32" s="186"/>
      <c r="N32" s="186"/>
      <c r="O32" s="186"/>
      <c r="P32" s="186"/>
      <c r="Q32" s="186"/>
      <c r="R32" s="186"/>
      <c r="S32" s="186"/>
      <c r="T32" s="186"/>
      <c r="U32" s="186"/>
      <c r="V32" s="102"/>
      <c r="W32" s="102"/>
      <c r="X32" s="102"/>
      <c r="Y32" s="102"/>
    </row>
  </sheetData>
  <sheetProtection algorithmName="SHA-512" hashValue="vdHA0CguYFFI5F2LwuHWFOaUyn3boCNq/sThfiGFAbqw3iAy92DD/EdH8jRMBTKA8LjL7YhR4rcujT6ndUQKNw==" saltValue="7sJnRBbsXLvpu9tK5aksYA==" spinCount="100000" sheet="1" selectLockedCells="1"/>
  <mergeCells count="8">
    <mergeCell ref="B10:H10"/>
    <mergeCell ref="B5:I5"/>
    <mergeCell ref="B6:I6"/>
    <mergeCell ref="B7:I7"/>
    <mergeCell ref="A8:B8"/>
    <mergeCell ref="C8:D8"/>
    <mergeCell ref="E8:F8"/>
    <mergeCell ref="G8:H8"/>
  </mergeCells>
  <dataValidations count="3">
    <dataValidation type="list" allowBlank="1" showInputMessage="1" showErrorMessage="1" sqref="I15:I16 I22:I27" xr:uid="{C51BFFE6-CA67-45C6-BFFA-37FD7E29BD94}">
      <formula1>$P$6:$P$7</formula1>
    </dataValidation>
    <dataValidation type="list" allowBlank="1" showInputMessage="1" showErrorMessage="1" sqref="D22:D27" xr:uid="{A1F9C6AB-C1AE-440C-B61F-9A7C38864CB1}">
      <formula1>$S$23:$S$27</formula1>
    </dataValidation>
    <dataValidation type="list" allowBlank="1" showInputMessage="1" showErrorMessage="1" sqref="E22:E27" xr:uid="{4C73AE8B-306B-4328-A0D3-3973393488A6}">
      <formula1>$T$23:$T$27</formula1>
    </dataValidation>
  </dataValidations>
  <pageMargins left="0.51181102362204722" right="0.51181102362204722" top="0.55118110236220474" bottom="0.55118110236220474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3">
    <outlinePr summaryBelow="0" summaryRight="0"/>
  </sheetPr>
  <dimension ref="A1:N35"/>
  <sheetViews>
    <sheetView showGridLines="0" view="pageLayout" zoomScaleNormal="100" workbookViewId="0">
      <selection activeCell="A9" sqref="A9:H9"/>
    </sheetView>
  </sheetViews>
  <sheetFormatPr defaultColWidth="14.26953125" defaultRowHeight="12.5" x14ac:dyDescent="0.25"/>
  <cols>
    <col min="1" max="1" width="28.90625" style="1" customWidth="1"/>
    <col min="2" max="4" width="7.7265625" style="1" customWidth="1"/>
    <col min="5" max="5" width="10.26953125" style="1" customWidth="1"/>
    <col min="6" max="7" width="10.26953125" style="23" customWidth="1"/>
    <col min="8" max="8" width="12.08984375" style="1" customWidth="1"/>
    <col min="9" max="16384" width="14.26953125" style="1"/>
  </cols>
  <sheetData>
    <row r="1" spans="1:9" s="36" customFormat="1" x14ac:dyDescent="0.25">
      <c r="A1" s="19"/>
      <c r="B1" s="35"/>
      <c r="C1" s="19"/>
      <c r="D1" s="19"/>
      <c r="E1" s="19"/>
      <c r="F1" s="19"/>
      <c r="G1" s="19"/>
      <c r="H1" s="19"/>
    </row>
    <row r="2" spans="1:9" x14ac:dyDescent="0.25">
      <c r="B2" s="3"/>
      <c r="C2" s="2"/>
      <c r="D2" s="2"/>
      <c r="E2" s="2"/>
      <c r="F2" s="26"/>
      <c r="G2" s="26"/>
      <c r="H2" s="2"/>
    </row>
    <row r="3" spans="1:9" ht="25" x14ac:dyDescent="0.5">
      <c r="A3" s="202"/>
      <c r="B3" s="202"/>
      <c r="C3" s="4"/>
      <c r="D3" s="4"/>
      <c r="E3" s="5"/>
      <c r="F3" s="5"/>
      <c r="G3" s="5"/>
      <c r="H3" s="5"/>
    </row>
    <row r="4" spans="1:9" ht="15" x14ac:dyDescent="0.3">
      <c r="A4" s="202"/>
      <c r="B4" s="202"/>
      <c r="C4" s="2"/>
      <c r="D4" s="2"/>
      <c r="E4" s="2"/>
      <c r="F4" s="26"/>
      <c r="G4" s="26"/>
      <c r="H4" s="2"/>
    </row>
    <row r="5" spans="1:9" ht="15" x14ac:dyDescent="0.3">
      <c r="A5" s="203"/>
      <c r="B5" s="202"/>
      <c r="C5" s="2"/>
      <c r="D5" s="2"/>
      <c r="E5" s="2"/>
      <c r="F5" s="26"/>
      <c r="G5" s="26"/>
      <c r="H5" s="2"/>
    </row>
    <row r="6" spans="1:9" ht="41" x14ac:dyDescent="0.8">
      <c r="A6" s="200" t="s">
        <v>25</v>
      </c>
      <c r="B6" s="201"/>
      <c r="C6" s="201"/>
      <c r="D6" s="15"/>
      <c r="E6" s="7"/>
      <c r="F6" s="7"/>
      <c r="G6" s="7"/>
      <c r="H6" s="7"/>
    </row>
    <row r="7" spans="1:9" s="23" customFormat="1" ht="18.5" customHeight="1" x14ac:dyDescent="0.8">
      <c r="A7" s="24"/>
      <c r="B7" s="25"/>
      <c r="C7" s="25"/>
      <c r="D7" s="25"/>
      <c r="E7" s="7"/>
      <c r="F7" s="7"/>
      <c r="G7" s="7"/>
      <c r="H7" s="7"/>
    </row>
    <row r="8" spans="1:9" s="112" customFormat="1" ht="15" x14ac:dyDescent="0.3">
      <c r="A8" s="110">
        <f>'ROOM RESERVATION'!$B$5</f>
        <v>0</v>
      </c>
      <c r="B8" s="111"/>
      <c r="E8" s="111"/>
      <c r="F8" s="164"/>
      <c r="G8" s="111"/>
    </row>
    <row r="9" spans="1:9" s="112" customFormat="1" ht="15" x14ac:dyDescent="0.3">
      <c r="A9" s="207">
        <f>'ROOM RESERVATION'!$B$6</f>
        <v>0</v>
      </c>
      <c r="B9" s="207"/>
      <c r="C9" s="207"/>
      <c r="D9" s="207"/>
      <c r="E9" s="207"/>
      <c r="F9" s="207"/>
      <c r="G9" s="207"/>
      <c r="H9" s="207"/>
    </row>
    <row r="10" spans="1:9" s="112" customFormat="1" ht="15" x14ac:dyDescent="0.3">
      <c r="A10" s="208">
        <f>'ROOM RESERVATION'!$B$7</f>
        <v>0</v>
      </c>
      <c r="B10" s="208"/>
      <c r="C10" s="208"/>
      <c r="D10" s="208"/>
      <c r="E10" s="208"/>
      <c r="F10" s="208"/>
      <c r="G10" s="208"/>
      <c r="H10" s="208"/>
    </row>
    <row r="11" spans="1:9" s="112" customFormat="1" ht="15" x14ac:dyDescent="0.3">
      <c r="A11" s="113"/>
      <c r="B11" s="113"/>
      <c r="C11" s="113"/>
      <c r="D11" s="113"/>
      <c r="E11" s="113"/>
      <c r="F11" s="113"/>
      <c r="G11" s="113"/>
      <c r="H11" s="113"/>
    </row>
    <row r="12" spans="1:9" ht="15" x14ac:dyDescent="0.25">
      <c r="A12" s="11"/>
      <c r="E12" s="8"/>
      <c r="F12" s="28"/>
      <c r="G12" s="28"/>
    </row>
    <row r="13" spans="1:9" ht="15" x14ac:dyDescent="0.3">
      <c r="A13" s="209" t="s">
        <v>26</v>
      </c>
      <c r="B13" s="202"/>
      <c r="D13" s="204" t="s">
        <v>27</v>
      </c>
      <c r="E13" s="204"/>
      <c r="F13" s="204"/>
      <c r="G13" s="204"/>
      <c r="H13" s="204"/>
      <c r="I13" s="172"/>
    </row>
    <row r="14" spans="1:9" ht="15" x14ac:dyDescent="0.3">
      <c r="A14" s="22" t="s">
        <v>47</v>
      </c>
      <c r="B14" s="23"/>
      <c r="D14" s="109" t="s">
        <v>28</v>
      </c>
      <c r="E14" s="107"/>
      <c r="F14" s="107"/>
      <c r="G14" s="107"/>
      <c r="H14" s="108"/>
    </row>
    <row r="15" spans="1:9" x14ac:dyDescent="0.25">
      <c r="A15" s="12"/>
      <c r="B15" s="205"/>
      <c r="C15" s="206"/>
      <c r="D15" s="13"/>
      <c r="E15" s="205"/>
      <c r="F15" s="205"/>
      <c r="G15" s="205"/>
      <c r="H15" s="206"/>
    </row>
    <row r="16" spans="1:9" x14ac:dyDescent="0.25">
      <c r="A16" s="8"/>
      <c r="B16" s="8"/>
      <c r="C16" s="6"/>
      <c r="D16" s="6"/>
      <c r="E16" s="8"/>
      <c r="F16" s="28"/>
      <c r="G16" s="28"/>
      <c r="H16" s="8"/>
    </row>
    <row r="17" spans="1:14" s="15" customFormat="1" ht="25.5" thickBot="1" x14ac:dyDescent="0.3">
      <c r="A17" s="14" t="s">
        <v>29</v>
      </c>
      <c r="B17" s="173" t="s">
        <v>31</v>
      </c>
      <c r="C17" s="173" t="s">
        <v>32</v>
      </c>
      <c r="D17" s="173" t="s">
        <v>33</v>
      </c>
      <c r="E17" s="114" t="s">
        <v>34</v>
      </c>
      <c r="F17" s="114" t="s">
        <v>35</v>
      </c>
      <c r="G17" s="173" t="s">
        <v>36</v>
      </c>
      <c r="H17" s="115" t="s">
        <v>37</v>
      </c>
    </row>
    <row r="18" spans="1:14" x14ac:dyDescent="0.25">
      <c r="A18" s="20" t="s">
        <v>30</v>
      </c>
      <c r="B18" s="16"/>
      <c r="C18" s="17">
        <f>'ROOM RESERVATION'!$C$15+'ROOM RESERVATION'!$C$16</f>
        <v>0</v>
      </c>
      <c r="D18" s="138">
        <v>5</v>
      </c>
      <c r="E18" s="139">
        <f>24000/109.5</f>
        <v>219.17808219178082</v>
      </c>
      <c r="F18" s="139">
        <f>E18*9.5%</f>
        <v>20.82191780821918</v>
      </c>
      <c r="G18" s="18">
        <v>220</v>
      </c>
      <c r="H18" s="117">
        <f>C18*G18</f>
        <v>0</v>
      </c>
    </row>
    <row r="19" spans="1:14" s="23" customFormat="1" x14ac:dyDescent="0.25">
      <c r="A19" s="29"/>
      <c r="B19" s="116"/>
      <c r="C19" s="30"/>
      <c r="D19" s="30"/>
      <c r="E19" s="31"/>
      <c r="F19" s="31"/>
      <c r="G19" s="31"/>
      <c r="H19" s="32"/>
      <c r="I19" s="125"/>
      <c r="J19" s="125"/>
      <c r="K19" s="125"/>
      <c r="L19" s="125"/>
      <c r="M19" s="125"/>
      <c r="N19" s="125"/>
    </row>
    <row r="20" spans="1:14" s="15" customFormat="1" ht="30.5" thickBot="1" x14ac:dyDescent="0.3">
      <c r="A20" s="174" t="s">
        <v>38</v>
      </c>
      <c r="B20" s="212"/>
      <c r="C20" s="212"/>
      <c r="D20" s="114"/>
      <c r="E20" s="114" t="s">
        <v>34</v>
      </c>
      <c r="F20" s="114" t="s">
        <v>35</v>
      </c>
      <c r="G20" s="173" t="s">
        <v>36</v>
      </c>
      <c r="H20" s="115" t="s">
        <v>37</v>
      </c>
      <c r="I20" s="143"/>
      <c r="J20" s="143"/>
      <c r="K20" s="143"/>
      <c r="L20" s="143"/>
      <c r="M20" s="143"/>
      <c r="N20" s="143"/>
    </row>
    <row r="21" spans="1:14" ht="13" thickBot="1" x14ac:dyDescent="0.3">
      <c r="A21" s="21" t="s">
        <v>0</v>
      </c>
      <c r="B21" s="191">
        <f>'ROOM RESERVATION'!$B$22+'ROOM RESERVATION'!$B$23+'ROOM RESERVATION'!$B$24+'ROOM RESERVATION'!$B$25+'ROOM RESERVATION'!$B$26+'ROOM RESERVATION'!$B$27</f>
        <v>0</v>
      </c>
      <c r="C21" s="138"/>
      <c r="D21" s="138"/>
      <c r="E21" s="139">
        <f>5000/109.5</f>
        <v>45.662100456621005</v>
      </c>
      <c r="F21" s="140">
        <f>E21*9.5%</f>
        <v>4.3378995433789953</v>
      </c>
      <c r="G21" s="190">
        <f>E21+F21</f>
        <v>50</v>
      </c>
      <c r="H21" s="117">
        <f>B21*G21</f>
        <v>0</v>
      </c>
      <c r="I21" s="125"/>
      <c r="J21" s="125"/>
      <c r="K21" s="125"/>
      <c r="L21" s="125"/>
      <c r="M21" s="125"/>
      <c r="N21" s="125"/>
    </row>
    <row r="22" spans="1:14" s="23" customFormat="1" x14ac:dyDescent="0.25">
      <c r="A22" s="135"/>
      <c r="B22" s="33"/>
      <c r="C22" s="34"/>
      <c r="D22" s="34"/>
      <c r="E22" s="136"/>
      <c r="F22" s="136"/>
      <c r="G22" s="136"/>
      <c r="H22" s="137"/>
      <c r="I22" s="125"/>
      <c r="J22" s="125"/>
      <c r="K22" s="125"/>
      <c r="L22" s="125"/>
      <c r="M22" s="125"/>
      <c r="N22" s="125"/>
    </row>
    <row r="23" spans="1:14" s="123" customFormat="1" ht="17.5" x14ac:dyDescent="0.35">
      <c r="A23" s="130"/>
      <c r="B23" s="131" t="s">
        <v>23</v>
      </c>
      <c r="C23" s="131"/>
      <c r="D23" s="132"/>
      <c r="E23" s="133"/>
      <c r="F23" s="133"/>
      <c r="G23" s="133"/>
      <c r="H23" s="134">
        <f>H25*100/109.5</f>
        <v>0</v>
      </c>
      <c r="I23" s="124"/>
      <c r="J23" s="124"/>
      <c r="K23" s="124"/>
      <c r="L23" s="124"/>
      <c r="M23" s="124"/>
      <c r="N23" s="124"/>
    </row>
    <row r="24" spans="1:14" s="123" customFormat="1" ht="17.5" x14ac:dyDescent="0.35">
      <c r="A24" s="124"/>
      <c r="B24" s="126" t="s">
        <v>39</v>
      </c>
      <c r="C24" s="126"/>
      <c r="D24" s="127"/>
      <c r="E24" s="128"/>
      <c r="F24" s="128"/>
      <c r="G24" s="128"/>
      <c r="H24" s="129">
        <f>H23*9.5%</f>
        <v>0</v>
      </c>
      <c r="I24" s="124"/>
      <c r="J24" s="124"/>
      <c r="K24" s="124"/>
      <c r="L24" s="124"/>
      <c r="M24" s="124"/>
      <c r="N24" s="124"/>
    </row>
    <row r="25" spans="1:14" s="23" customFormat="1" ht="17.5" x14ac:dyDescent="0.35">
      <c r="A25" s="118"/>
      <c r="B25" s="119" t="s">
        <v>40</v>
      </c>
      <c r="C25" s="119"/>
      <c r="D25" s="120"/>
      <c r="E25" s="121"/>
      <c r="F25" s="121"/>
      <c r="G25" s="121"/>
      <c r="H25" s="122">
        <f>SUM(H18:H21)</f>
        <v>0</v>
      </c>
      <c r="I25" s="125"/>
      <c r="J25" s="125"/>
      <c r="K25" s="125"/>
      <c r="L25" s="125"/>
      <c r="M25" s="125"/>
      <c r="N25" s="125"/>
    </row>
    <row r="26" spans="1:14" ht="25" x14ac:dyDescent="0.25">
      <c r="A26" s="9"/>
      <c r="B26" s="10"/>
      <c r="C26" s="10"/>
      <c r="D26" s="10"/>
      <c r="E26" s="210"/>
      <c r="F26" s="210"/>
      <c r="G26" s="210"/>
      <c r="H26" s="211"/>
      <c r="I26" s="125"/>
      <c r="J26" s="125"/>
      <c r="K26" s="125"/>
      <c r="L26" s="125"/>
      <c r="M26" s="125"/>
      <c r="N26" s="125"/>
    </row>
    <row r="27" spans="1:14" x14ac:dyDescent="0.25">
      <c r="A27" s="141" t="s">
        <v>41</v>
      </c>
      <c r="B27" s="6"/>
      <c r="C27" s="6"/>
      <c r="D27" s="6"/>
      <c r="E27" s="6"/>
      <c r="F27" s="27"/>
      <c r="G27" s="27"/>
      <c r="H27" s="6"/>
      <c r="I27" s="125"/>
      <c r="J27" s="125"/>
      <c r="K27" s="125"/>
      <c r="L27" s="125"/>
      <c r="M27" s="125"/>
      <c r="N27" s="125"/>
    </row>
    <row r="28" spans="1:14" x14ac:dyDescent="0.25">
      <c r="A28" s="141" t="s">
        <v>42</v>
      </c>
      <c r="I28" s="125"/>
      <c r="J28" s="125"/>
      <c r="K28" s="125"/>
      <c r="L28" s="125"/>
      <c r="M28" s="125"/>
      <c r="N28" s="125"/>
    </row>
    <row r="29" spans="1:14" x14ac:dyDescent="0.25">
      <c r="A29" s="141" t="s">
        <v>45</v>
      </c>
      <c r="I29" s="125"/>
      <c r="J29" s="125"/>
      <c r="K29" s="125"/>
      <c r="L29" s="125"/>
      <c r="M29" s="125"/>
      <c r="N29" s="125"/>
    </row>
    <row r="30" spans="1:14" x14ac:dyDescent="0.25">
      <c r="A30" s="141" t="s">
        <v>44</v>
      </c>
      <c r="I30" s="125"/>
      <c r="J30" s="125"/>
      <c r="K30" s="125"/>
      <c r="L30" s="125"/>
      <c r="M30" s="125"/>
      <c r="N30" s="125"/>
    </row>
    <row r="31" spans="1:14" s="168" customFormat="1" x14ac:dyDescent="0.25">
      <c r="A31" s="141"/>
      <c r="I31" s="125"/>
      <c r="J31" s="125"/>
      <c r="K31" s="125"/>
      <c r="L31" s="125"/>
      <c r="M31" s="125"/>
      <c r="N31" s="125"/>
    </row>
    <row r="32" spans="1:14" x14ac:dyDescent="0.25">
      <c r="A32" s="142" t="s">
        <v>43</v>
      </c>
      <c r="I32" s="125"/>
      <c r="J32" s="125"/>
      <c r="K32" s="125"/>
      <c r="L32" s="125"/>
      <c r="M32" s="125"/>
      <c r="N32" s="125"/>
    </row>
    <row r="33" spans="1:14" x14ac:dyDescent="0.25">
      <c r="A33" s="142" t="s">
        <v>51</v>
      </c>
      <c r="I33" s="125"/>
      <c r="J33" s="125"/>
      <c r="K33" s="125"/>
      <c r="L33" s="125"/>
      <c r="M33" s="125"/>
      <c r="N33" s="125"/>
    </row>
    <row r="34" spans="1:14" x14ac:dyDescent="0.25">
      <c r="I34" s="125"/>
      <c r="J34" s="125"/>
      <c r="K34" s="125"/>
      <c r="L34" s="125"/>
      <c r="M34" s="125"/>
      <c r="N34" s="125"/>
    </row>
    <row r="35" spans="1:14" x14ac:dyDescent="0.25">
      <c r="I35" s="125"/>
      <c r="J35" s="125"/>
      <c r="K35" s="125"/>
      <c r="L35" s="125"/>
      <c r="M35" s="125"/>
      <c r="N35" s="125"/>
    </row>
  </sheetData>
  <sheetProtection algorithmName="SHA-512" hashValue="YL76TYTExC20VFwof+UVMmknEsw/0aiyvKVcyqkp4KA/4WLcjbDRy+fMgLOJkduJtKQQm3//SxBV1Mp7QtS2Tw==" saltValue="vGhuMuslWUUbvfp2BtI1QQ==" spinCount="100000" sheet="1" selectLockedCells="1"/>
  <mergeCells count="12">
    <mergeCell ref="E15:H15"/>
    <mergeCell ref="A9:H9"/>
    <mergeCell ref="A10:H10"/>
    <mergeCell ref="A13:B13"/>
    <mergeCell ref="E26:H26"/>
    <mergeCell ref="B20:C20"/>
    <mergeCell ref="B15:C15"/>
    <mergeCell ref="A6:C6"/>
    <mergeCell ref="A3:B3"/>
    <mergeCell ref="A4:B4"/>
    <mergeCell ref="A5:B5"/>
    <mergeCell ref="D13:H13"/>
  </mergeCells>
  <pageMargins left="0.36805555555555558" right="0.1736111111111111" top="0.46527777777777779" bottom="0.75" header="0.3" footer="0.3"/>
  <pageSetup paperSize="9" orientation="portrait" r:id="rId1"/>
  <headerFooter scaleWithDoc="0" alignWithMargins="0">
    <oddFooter>&amp;C                                         &amp;"Cambria,Običajno" DATUM:&amp;R&amp;"Cambria,Običajno"&amp;D,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2</vt:i4>
      </vt:variant>
    </vt:vector>
  </HeadingPairs>
  <TitlesOfParts>
    <vt:vector size="5" baseType="lpstr">
      <vt:lpstr>ROOMING</vt:lpstr>
      <vt:lpstr>ROOM RESERVATION</vt:lpstr>
      <vt:lpstr>PRE-INVOICE</vt:lpstr>
      <vt:lpstr>'ROOM RESERVATION'!Področje_tiskanja</vt:lpstr>
      <vt:lpstr>ROOMING!Področje_tiskanja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2020-06-15T12:15:26Z</cp:lastPrinted>
  <dcterms:created xsi:type="dcterms:W3CDTF">2020-06-09T10:32:59Z</dcterms:created>
  <dcterms:modified xsi:type="dcterms:W3CDTF">2020-06-15T12:32:19Z</dcterms:modified>
</cp:coreProperties>
</file>